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обав 545631,43 остатки" sheetId="1" r:id="rId1"/>
  </sheets>
  <definedNames>
    <definedName name="_xlnm.Print_Area" localSheetId="0">'добав 545631,43 остатки'!$A$2:$J$37</definedName>
  </definedNames>
  <calcPr fullCalcOnLoad="1" fullPrecision="0"/>
</workbook>
</file>

<file path=xl/sharedStrings.xml><?xml version="1.0" encoding="utf-8"?>
<sst xmlns="http://schemas.openxmlformats.org/spreadsheetml/2006/main" count="61" uniqueCount="61">
  <si>
    <t>Уменьшение прочих остатков денежных средств бюджетов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</si>
  <si>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</si>
  <si>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</si>
  <si>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</si>
  <si>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</si>
  <si>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</si>
  <si>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</si>
  <si>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</si>
  <si>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</si>
  <si>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</si>
  <si>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</si>
  <si>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</si>
  <si>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</si>
  <si>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</si>
  <si>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</si>
  <si>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</si>
  <si>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</si>
  <si>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</si>
  <si>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</si>
  <si>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</si>
  <si>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091 01 05 00 00 00 0000 000</t>
  </si>
  <si>
    <t>091 01 05 00 00 00 0000 500</t>
  </si>
  <si>
    <t>091 01 05 02 00 00 0000 500</t>
  </si>
  <si>
    <t>091 01 05 02 01 00 0000 510</t>
  </si>
  <si>
    <t>091 01 05 02 01 04 0000 510</t>
  </si>
  <si>
    <t>091 01 05 00 00 00 0000 600</t>
  </si>
  <si>
    <t>091 01 05 02 00 00 0000 600</t>
  </si>
  <si>
    <t>Уменьшение прочих остатков денежных средств бюджета городского округа</t>
  </si>
  <si>
    <t>091 01 05 02 01 00 0000 610</t>
  </si>
  <si>
    <t>091 01 05 02 01 04 0000 610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</si>
  <si>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</si>
  <si>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</si>
  <si>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</si>
  <si>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</si>
  <si>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091 01 06 05 00 00 0000 600</t>
  </si>
  <si>
    <t>Иные источники внутреннего финансирования дефицитов бюджетов</t>
  </si>
  <si>
    <t>091 01 06 05 01 04 4601 640</t>
  </si>
  <si>
    <t>091 01 02 00 00 00 0000 000</t>
  </si>
  <si>
    <t>091 01 02 00 00 00 0000 700</t>
  </si>
  <si>
    <t>091 01 02 00 00 04 0000 710</t>
  </si>
  <si>
    <t>091 01 02 00 00 00 0000 800</t>
  </si>
  <si>
    <t>091 01 02 00 00 04 0000 810</t>
  </si>
  <si>
    <t>091 01 03 00 00 00 0000 000</t>
  </si>
  <si>
    <t>091 01 03 00 00 00 0000 700</t>
  </si>
  <si>
    <t>091 01 03 00 00 04 0000 710</t>
  </si>
  <si>
    <t>091 01 03 00 00 00 0000 800</t>
  </si>
  <si>
    <t>091 01 03 00 00 04 0000 810</t>
  </si>
  <si>
    <t>091 01 06 00 00 00 0000 000</t>
  </si>
  <si>
    <t>Бюджетные кредиты, предоставленные внутри страны в валюте Российской Федерации</t>
  </si>
  <si>
    <t>091 01 06 05 00 00 0000 000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</si>
  <si>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</si>
  <si>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</si>
  <si>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 xml:space="preserve">Приложение № 1 </t>
  </si>
  <si>
    <t>(рублей)</t>
  </si>
  <si>
    <t>Остаток</t>
  </si>
  <si>
    <t>Исполнено за год</t>
  </si>
  <si>
    <t>Наименование показателя</t>
  </si>
  <si>
    <t>Сумма на год</t>
  </si>
  <si>
    <t>Исполнение источников  внутреннего финансирования дефицита бюджета ЗАТО Железногорск в 2009 году</t>
  </si>
  <si>
    <t>ЗАТО г.Железногорск</t>
  </si>
  <si>
    <t>от 27.05.2010 № 4-17Р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</si>
</sst>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8" fillId="0" borderId="0" xfId="52" applyNumberFormat="1">
      <alignment/>
      <protection/>
    </xf>
    <xf numFmtId="0" fontId="10" fillId="0" borderId="0" xfId="52" applyFont="1" applyAlignment="1">
      <alignment horizontal="center" wrapText="1"/>
      <protection/>
    </xf>
    <xf numFmtId="0" fontId="5" fillId="0" borderId="10" xfId="52" applyFont="1" applyBorder="1">
      <alignment/>
      <protection/>
    </xf>
    <xf numFmtId="0" fontId="13" fillId="0" borderId="0" xfId="52" applyFont="1" applyAlignment="1">
      <alignment horizontal="center" vertical="center"/>
      <protection/>
    </xf>
    <xf numFmtId="0" fontId="13" fillId="0" borderId="10" xfId="52" applyFont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vertical="center"/>
      <protection/>
    </xf>
    <xf numFmtId="4" fontId="5" fillId="0" borderId="10" xfId="52" applyNumberFormat="1" applyFont="1" applyBorder="1" applyAlignment="1">
      <alignment horizontal="center"/>
      <protection/>
    </xf>
    <xf numFmtId="0" fontId="16" fillId="0" borderId="0" xfId="52" applyFont="1">
      <alignment/>
      <protection/>
    </xf>
    <xf numFmtId="0" fontId="10" fillId="0" borderId="0" xfId="52" applyFont="1" applyAlignment="1">
      <alignment horizontal="center" wrapText="1"/>
      <protection/>
    </xf>
    <xf numFmtId="0" fontId="15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/>
      <protection/>
    </xf>
    <xf numFmtId="0" fontId="5" fillId="0" borderId="10" xfId="0" applyFont="1" applyBorder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9" xfId="52" applyFont="1" applyBorder="1" applyAlignment="1">
      <alignment horizontal="left" vertical="center" wrapText="1"/>
      <protection/>
    </xf>
    <xf numFmtId="0" fontId="6" fillId="0" borderId="20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7" fillId="0" borderId="19" xfId="52" applyFont="1" applyFill="1" applyBorder="1" applyAlignment="1">
      <alignment horizontal="left" vertical="center" wrapText="1"/>
      <protection/>
    </xf>
    <xf numFmtId="0" fontId="6" fillId="0" borderId="20" xfId="52" applyFont="1" applyFill="1" applyBorder="1" applyAlignment="1">
      <alignment horizontal="left" vertical="center" wrapText="1"/>
      <protection/>
    </xf>
    <xf numFmtId="0" fontId="6" fillId="0" borderId="21" xfId="52" applyFont="1" applyFill="1" applyBorder="1" applyAlignment="1">
      <alignment horizontal="left" vertical="center" wrapText="1"/>
      <protection/>
    </xf>
    <xf numFmtId="0" fontId="5" fillId="0" borderId="19" xfId="52" applyFont="1" applyFill="1" applyBorder="1" applyAlignment="1">
      <alignment horizontal="left" vertical="center" wrapText="1"/>
      <protection/>
    </xf>
    <xf numFmtId="0" fontId="4" fillId="0" borderId="20" xfId="52" applyFont="1" applyFill="1" applyBorder="1" applyAlignment="1">
      <alignment horizontal="left" vertical="center" wrapText="1"/>
      <protection/>
    </xf>
    <xf numFmtId="0" fontId="4" fillId="0" borderId="21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view="pageBreakPreview" zoomScale="90" zoomScaleNormal="75" zoomScaleSheetLayoutView="90" zoomScalePageLayoutView="0" workbookViewId="0" topLeftCell="A1">
      <selection activeCell="I6" sqref="I6"/>
    </sheetView>
  </sheetViews>
  <sheetFormatPr defaultColWidth="8.8515625" defaultRowHeight="12.75"/>
  <cols>
    <col min="1" max="1" width="6.7109375" style="22" customWidth="1"/>
    <col min="2" max="5" width="8.8515625" style="1" customWidth="1"/>
    <col min="6" max="6" width="22.8515625" style="1" customWidth="1"/>
    <col min="7" max="7" width="29.00390625" style="1" customWidth="1"/>
    <col min="8" max="8" width="19.8515625" style="1" customWidth="1"/>
    <col min="9" max="9" width="17.00390625" style="1" customWidth="1"/>
    <col min="10" max="10" width="18.140625" style="1" hidden="1" customWidth="1"/>
    <col min="11" max="11" width="31.57421875" style="1" customWidth="1"/>
    <col min="12" max="16384" width="8.8515625" style="1" customWidth="1"/>
  </cols>
  <sheetData>
    <row r="2" ht="15.75">
      <c r="H2" s="11" t="s">
        <v>52</v>
      </c>
    </row>
    <row r="3" spans="7:8" ht="15.75">
      <c r="G3" s="11"/>
      <c r="H3" s="11" t="s">
        <v>9</v>
      </c>
    </row>
    <row r="4" spans="7:8" ht="15.75">
      <c r="G4" s="11"/>
      <c r="H4" s="11" t="s">
        <v>59</v>
      </c>
    </row>
    <row r="5" spans="7:8" ht="15.75">
      <c r="G5" s="11"/>
      <c r="H5" s="10" t="s">
        <v>60</v>
      </c>
    </row>
    <row r="6" spans="2:8" ht="14.25" customHeight="1">
      <c r="B6" s="2"/>
      <c r="C6" s="2"/>
      <c r="D6" s="2"/>
      <c r="E6" s="2"/>
      <c r="F6" s="2"/>
      <c r="G6" s="2"/>
      <c r="H6" s="2"/>
    </row>
    <row r="7" spans="2:8" ht="14.25" customHeight="1">
      <c r="B7" s="2"/>
      <c r="C7" s="2"/>
      <c r="D7" s="2"/>
      <c r="E7" s="2"/>
      <c r="F7" s="2"/>
      <c r="G7" s="2"/>
      <c r="H7" s="2"/>
    </row>
    <row r="8" spans="1:9" ht="36" customHeight="1">
      <c r="A8" s="29" t="s">
        <v>58</v>
      </c>
      <c r="B8" s="29"/>
      <c r="C8" s="29"/>
      <c r="D8" s="29"/>
      <c r="E8" s="29"/>
      <c r="F8" s="29"/>
      <c r="G8" s="29"/>
      <c r="H8" s="29"/>
      <c r="I8" s="29"/>
    </row>
    <row r="9" spans="1:8" ht="19.5" customHeight="1">
      <c r="A9" s="20"/>
      <c r="B9" s="20"/>
      <c r="C9" s="20"/>
      <c r="D9" s="20"/>
      <c r="E9" s="20"/>
      <c r="F9" s="20"/>
      <c r="G9" s="20"/>
      <c r="H9" s="20"/>
    </row>
    <row r="10" spans="2:9" ht="14.25" customHeight="1">
      <c r="B10" s="2"/>
      <c r="C10" s="2"/>
      <c r="D10" s="2"/>
      <c r="E10" s="2"/>
      <c r="F10" s="2"/>
      <c r="G10" s="2"/>
      <c r="I10" s="18" t="s">
        <v>53</v>
      </c>
    </row>
    <row r="11" spans="1:10" s="28" customFormat="1" ht="15" customHeight="1">
      <c r="A11" s="30" t="s">
        <v>8</v>
      </c>
      <c r="B11" s="31" t="s">
        <v>56</v>
      </c>
      <c r="C11" s="32"/>
      <c r="D11" s="32"/>
      <c r="E11" s="32"/>
      <c r="F11" s="33"/>
      <c r="G11" s="37" t="s">
        <v>1</v>
      </c>
      <c r="H11" s="37" t="s">
        <v>57</v>
      </c>
      <c r="I11" s="40" t="s">
        <v>55</v>
      </c>
      <c r="J11" s="41" t="s">
        <v>54</v>
      </c>
    </row>
    <row r="12" spans="1:10" s="28" customFormat="1" ht="15" customHeight="1">
      <c r="A12" s="30"/>
      <c r="B12" s="34"/>
      <c r="C12" s="35"/>
      <c r="D12" s="35"/>
      <c r="E12" s="35"/>
      <c r="F12" s="36"/>
      <c r="G12" s="38"/>
      <c r="H12" s="39"/>
      <c r="I12" s="40"/>
      <c r="J12" s="41"/>
    </row>
    <row r="13" spans="1:9" ht="63.75" customHeight="1" hidden="1">
      <c r="A13" s="23"/>
      <c r="B13" s="42" t="s">
        <v>6</v>
      </c>
      <c r="C13" s="42"/>
      <c r="D13" s="42"/>
      <c r="E13" s="42"/>
      <c r="F13" s="42"/>
      <c r="G13" s="6" t="s">
        <v>7</v>
      </c>
      <c r="H13" s="4" t="e">
        <f>#REF!</f>
        <v>#REF!</v>
      </c>
      <c r="I13" s="21"/>
    </row>
    <row r="14" spans="1:9" ht="33" customHeight="1" hidden="1">
      <c r="A14" s="23">
        <v>1</v>
      </c>
      <c r="B14" s="43" t="s">
        <v>10</v>
      </c>
      <c r="C14" s="44"/>
      <c r="D14" s="44"/>
      <c r="E14" s="44"/>
      <c r="F14" s="45"/>
      <c r="G14" s="7" t="s">
        <v>37</v>
      </c>
      <c r="H14" s="16">
        <f>H15-H17</f>
        <v>0</v>
      </c>
      <c r="I14" s="21"/>
    </row>
    <row r="15" spans="1:9" ht="33.75" customHeight="1" hidden="1">
      <c r="A15" s="23">
        <f aca="true" t="shared" si="0" ref="A15:A23">A14+1</f>
        <v>2</v>
      </c>
      <c r="B15" s="46" t="s">
        <v>11</v>
      </c>
      <c r="C15" s="47"/>
      <c r="D15" s="47"/>
      <c r="E15" s="47"/>
      <c r="F15" s="48"/>
      <c r="G15" s="6" t="s">
        <v>38</v>
      </c>
      <c r="H15" s="15">
        <f>H16</f>
        <v>0</v>
      </c>
      <c r="I15" s="21"/>
    </row>
    <row r="16" spans="1:9" ht="33.75" customHeight="1" hidden="1">
      <c r="A16" s="23">
        <f t="shared" si="0"/>
        <v>3</v>
      </c>
      <c r="B16" s="46" t="s">
        <v>12</v>
      </c>
      <c r="C16" s="47"/>
      <c r="D16" s="47"/>
      <c r="E16" s="47"/>
      <c r="F16" s="48"/>
      <c r="G16" s="6" t="s">
        <v>39</v>
      </c>
      <c r="H16" s="15"/>
      <c r="I16" s="21"/>
    </row>
    <row r="17" spans="1:9" ht="33.75" customHeight="1" hidden="1">
      <c r="A17" s="23">
        <f t="shared" si="0"/>
        <v>4</v>
      </c>
      <c r="B17" s="49" t="s">
        <v>14</v>
      </c>
      <c r="C17" s="50"/>
      <c r="D17" s="50"/>
      <c r="E17" s="50"/>
      <c r="F17" s="51"/>
      <c r="G17" s="6" t="s">
        <v>40</v>
      </c>
      <c r="H17" s="15">
        <f>H18</f>
        <v>0</v>
      </c>
      <c r="I17" s="21"/>
    </row>
    <row r="18" spans="1:9" ht="33.75" customHeight="1" hidden="1">
      <c r="A18" s="23">
        <f t="shared" si="0"/>
        <v>5</v>
      </c>
      <c r="B18" s="49" t="s">
        <v>13</v>
      </c>
      <c r="C18" s="50"/>
      <c r="D18" s="50"/>
      <c r="E18" s="50"/>
      <c r="F18" s="51"/>
      <c r="G18" s="6" t="s">
        <v>41</v>
      </c>
      <c r="H18" s="15"/>
      <c r="I18" s="21"/>
    </row>
    <row r="19" spans="1:9" ht="33.75" customHeight="1" hidden="1">
      <c r="A19" s="23">
        <f t="shared" si="0"/>
        <v>6</v>
      </c>
      <c r="B19" s="43" t="s">
        <v>15</v>
      </c>
      <c r="C19" s="44"/>
      <c r="D19" s="44"/>
      <c r="E19" s="44"/>
      <c r="F19" s="45"/>
      <c r="G19" s="7" t="s">
        <v>42</v>
      </c>
      <c r="H19" s="8">
        <f>H20-H22</f>
        <v>0</v>
      </c>
      <c r="I19" s="21"/>
    </row>
    <row r="20" spans="1:9" ht="33.75" customHeight="1" hidden="1">
      <c r="A20" s="23">
        <f t="shared" si="0"/>
        <v>7</v>
      </c>
      <c r="B20" s="46" t="s">
        <v>16</v>
      </c>
      <c r="C20" s="47"/>
      <c r="D20" s="47"/>
      <c r="E20" s="47"/>
      <c r="F20" s="48"/>
      <c r="G20" s="6" t="s">
        <v>43</v>
      </c>
      <c r="H20" s="15"/>
      <c r="I20" s="21"/>
    </row>
    <row r="21" spans="1:9" ht="48" customHeight="1" hidden="1">
      <c r="A21" s="23">
        <f t="shared" si="0"/>
        <v>8</v>
      </c>
      <c r="B21" s="46" t="s">
        <v>17</v>
      </c>
      <c r="C21" s="47"/>
      <c r="D21" s="47"/>
      <c r="E21" s="47"/>
      <c r="F21" s="48"/>
      <c r="G21" s="6" t="s">
        <v>44</v>
      </c>
      <c r="H21" s="15"/>
      <c r="I21" s="21"/>
    </row>
    <row r="22" spans="1:9" ht="48.75" customHeight="1" hidden="1">
      <c r="A22" s="23">
        <f t="shared" si="0"/>
        <v>9</v>
      </c>
      <c r="B22" s="46" t="s">
        <v>30</v>
      </c>
      <c r="C22" s="47"/>
      <c r="D22" s="47"/>
      <c r="E22" s="47"/>
      <c r="F22" s="48"/>
      <c r="G22" s="6" t="s">
        <v>45</v>
      </c>
      <c r="H22" s="15"/>
      <c r="I22" s="21"/>
    </row>
    <row r="23" spans="1:9" ht="48.75" customHeight="1" hidden="1">
      <c r="A23" s="23">
        <f t="shared" si="0"/>
        <v>10</v>
      </c>
      <c r="B23" s="46" t="s">
        <v>18</v>
      </c>
      <c r="C23" s="47"/>
      <c r="D23" s="47"/>
      <c r="E23" s="47"/>
      <c r="F23" s="48"/>
      <c r="G23" s="6" t="s">
        <v>46</v>
      </c>
      <c r="H23" s="15"/>
      <c r="I23" s="21"/>
    </row>
    <row r="24" spans="1:10" ht="31.5" customHeight="1">
      <c r="A24" s="24">
        <v>1</v>
      </c>
      <c r="B24" s="43" t="s">
        <v>19</v>
      </c>
      <c r="C24" s="44"/>
      <c r="D24" s="44"/>
      <c r="E24" s="44"/>
      <c r="F24" s="45"/>
      <c r="G24" s="9" t="s">
        <v>20</v>
      </c>
      <c r="H24" s="16">
        <f>H29-H25</f>
        <v>105638788.2</v>
      </c>
      <c r="I24" s="16">
        <f>I29-I25</f>
        <v>-75449807.27</v>
      </c>
      <c r="J24" s="16">
        <f>J29-J25</f>
        <v>181088595.47</v>
      </c>
    </row>
    <row r="25" spans="1:10" ht="23.25" customHeight="1">
      <c r="A25" s="24">
        <v>2</v>
      </c>
      <c r="B25" s="52" t="s">
        <v>2</v>
      </c>
      <c r="C25" s="53"/>
      <c r="D25" s="53"/>
      <c r="E25" s="53"/>
      <c r="F25" s="53"/>
      <c r="G25" s="9" t="s">
        <v>21</v>
      </c>
      <c r="H25" s="16">
        <f aca="true" t="shared" si="1" ref="H25:J31">H26</f>
        <v>3269226833.64</v>
      </c>
      <c r="I25" s="16">
        <f t="shared" si="1"/>
        <v>3236492212.12</v>
      </c>
      <c r="J25" s="16">
        <f t="shared" si="1"/>
        <v>32734621.52</v>
      </c>
    </row>
    <row r="26" spans="1:10" ht="21" customHeight="1">
      <c r="A26" s="24">
        <v>3</v>
      </c>
      <c r="B26" s="54" t="s">
        <v>3</v>
      </c>
      <c r="C26" s="55"/>
      <c r="D26" s="55"/>
      <c r="E26" s="55"/>
      <c r="F26" s="55"/>
      <c r="G26" s="3" t="s">
        <v>22</v>
      </c>
      <c r="H26" s="15">
        <f t="shared" si="1"/>
        <v>3269226833.64</v>
      </c>
      <c r="I26" s="15">
        <f t="shared" si="1"/>
        <v>3236492212.12</v>
      </c>
      <c r="J26" s="15">
        <f t="shared" si="1"/>
        <v>32734621.52</v>
      </c>
    </row>
    <row r="27" spans="1:10" ht="21" customHeight="1">
      <c r="A27" s="24">
        <v>4</v>
      </c>
      <c r="B27" s="54" t="s">
        <v>31</v>
      </c>
      <c r="C27" s="55"/>
      <c r="D27" s="55"/>
      <c r="E27" s="55"/>
      <c r="F27" s="55"/>
      <c r="G27" s="3" t="s">
        <v>23</v>
      </c>
      <c r="H27" s="15">
        <f t="shared" si="1"/>
        <v>3269226833.64</v>
      </c>
      <c r="I27" s="15">
        <f t="shared" si="1"/>
        <v>3236492212.12</v>
      </c>
      <c r="J27" s="15">
        <f t="shared" si="1"/>
        <v>32734621.52</v>
      </c>
    </row>
    <row r="28" spans="1:10" ht="33" customHeight="1">
      <c r="A28" s="24">
        <v>5</v>
      </c>
      <c r="B28" s="54" t="s">
        <v>32</v>
      </c>
      <c r="C28" s="55"/>
      <c r="D28" s="55"/>
      <c r="E28" s="55"/>
      <c r="F28" s="55"/>
      <c r="G28" s="3" t="s">
        <v>24</v>
      </c>
      <c r="H28" s="15">
        <f>3251603318.7+H16+H21+H35</f>
        <v>3269226833.64</v>
      </c>
      <c r="I28" s="26">
        <f>3220951975.43+545631.03+I16+I21+I35</f>
        <v>3236492212.12</v>
      </c>
      <c r="J28" s="27">
        <f>H28-I28</f>
        <v>32734621.52</v>
      </c>
    </row>
    <row r="29" spans="1:10" ht="27" customHeight="1">
      <c r="A29" s="24">
        <v>6</v>
      </c>
      <c r="B29" s="56" t="s">
        <v>4</v>
      </c>
      <c r="C29" s="57"/>
      <c r="D29" s="57"/>
      <c r="E29" s="57"/>
      <c r="F29" s="58"/>
      <c r="G29" s="9" t="s">
        <v>25</v>
      </c>
      <c r="H29" s="17">
        <f t="shared" si="1"/>
        <v>3374865621.84</v>
      </c>
      <c r="I29" s="17">
        <f t="shared" si="1"/>
        <v>3161042404.85</v>
      </c>
      <c r="J29" s="17">
        <f t="shared" si="1"/>
        <v>213823216.99</v>
      </c>
    </row>
    <row r="30" spans="1:10" ht="27" customHeight="1">
      <c r="A30" s="24">
        <v>7</v>
      </c>
      <c r="B30" s="59" t="s">
        <v>5</v>
      </c>
      <c r="C30" s="60"/>
      <c r="D30" s="60"/>
      <c r="E30" s="60"/>
      <c r="F30" s="61"/>
      <c r="G30" s="3" t="s">
        <v>26</v>
      </c>
      <c r="H30" s="15">
        <f t="shared" si="1"/>
        <v>3374865621.84</v>
      </c>
      <c r="I30" s="15">
        <f t="shared" si="1"/>
        <v>3161042404.85</v>
      </c>
      <c r="J30" s="15">
        <f t="shared" si="1"/>
        <v>213823216.99</v>
      </c>
    </row>
    <row r="31" spans="1:10" ht="27" customHeight="1">
      <c r="A31" s="24">
        <v>8</v>
      </c>
      <c r="B31" s="59" t="s">
        <v>0</v>
      </c>
      <c r="C31" s="60"/>
      <c r="D31" s="60"/>
      <c r="E31" s="60"/>
      <c r="F31" s="61"/>
      <c r="G31" s="3" t="s">
        <v>28</v>
      </c>
      <c r="H31" s="15">
        <f t="shared" si="1"/>
        <v>3374865621.84</v>
      </c>
      <c r="I31" s="15">
        <f t="shared" si="1"/>
        <v>3161042404.85</v>
      </c>
      <c r="J31" s="15">
        <f t="shared" si="1"/>
        <v>213823216.99</v>
      </c>
    </row>
    <row r="32" spans="1:10" ht="33" customHeight="1">
      <c r="A32" s="24">
        <v>9</v>
      </c>
      <c r="B32" s="59" t="s">
        <v>27</v>
      </c>
      <c r="C32" s="60"/>
      <c r="D32" s="60"/>
      <c r="E32" s="60"/>
      <c r="F32" s="61"/>
      <c r="G32" s="3" t="s">
        <v>29</v>
      </c>
      <c r="H32" s="15">
        <f>3374865621.84+H18+H23</f>
        <v>3374865621.84</v>
      </c>
      <c r="I32" s="26">
        <v>3161042404.85</v>
      </c>
      <c r="J32" s="27">
        <f>H32-I32</f>
        <v>213823216.99</v>
      </c>
    </row>
    <row r="33" spans="1:10" ht="30" customHeight="1">
      <c r="A33" s="24">
        <v>10</v>
      </c>
      <c r="B33" s="56" t="s">
        <v>35</v>
      </c>
      <c r="C33" s="57"/>
      <c r="D33" s="57"/>
      <c r="E33" s="57"/>
      <c r="F33" s="58"/>
      <c r="G33" s="9" t="s">
        <v>47</v>
      </c>
      <c r="H33" s="17">
        <f>H35</f>
        <v>17623514.94</v>
      </c>
      <c r="I33" s="17">
        <f>I35</f>
        <v>14994605.66</v>
      </c>
      <c r="J33" s="17">
        <f>J35</f>
        <v>2628909.28</v>
      </c>
    </row>
    <row r="34" spans="1:10" ht="30" customHeight="1">
      <c r="A34" s="24">
        <v>11</v>
      </c>
      <c r="B34" s="62" t="s">
        <v>48</v>
      </c>
      <c r="C34" s="63"/>
      <c r="D34" s="63"/>
      <c r="E34" s="63"/>
      <c r="F34" s="64"/>
      <c r="G34" s="14" t="s">
        <v>49</v>
      </c>
      <c r="H34" s="16">
        <f aca="true" t="shared" si="2" ref="H34:J35">H35</f>
        <v>17623514.94</v>
      </c>
      <c r="I34" s="16">
        <f t="shared" si="2"/>
        <v>14994605.66</v>
      </c>
      <c r="J34" s="16">
        <f t="shared" si="2"/>
        <v>2628909.28</v>
      </c>
    </row>
    <row r="35" spans="1:10" ht="33" customHeight="1">
      <c r="A35" s="24">
        <v>12</v>
      </c>
      <c r="B35" s="65" t="s">
        <v>50</v>
      </c>
      <c r="C35" s="66"/>
      <c r="D35" s="66"/>
      <c r="E35" s="66"/>
      <c r="F35" s="67"/>
      <c r="G35" s="13" t="s">
        <v>34</v>
      </c>
      <c r="H35" s="15">
        <f t="shared" si="2"/>
        <v>17623514.94</v>
      </c>
      <c r="I35" s="15">
        <f t="shared" si="2"/>
        <v>14994605.66</v>
      </c>
      <c r="J35" s="15">
        <f t="shared" si="2"/>
        <v>2628909.28</v>
      </c>
    </row>
    <row r="36" spans="1:11" ht="48.75" customHeight="1">
      <c r="A36" s="24">
        <v>13</v>
      </c>
      <c r="B36" s="59" t="s">
        <v>51</v>
      </c>
      <c r="C36" s="60"/>
      <c r="D36" s="60"/>
      <c r="E36" s="60"/>
      <c r="F36" s="61"/>
      <c r="G36" s="3" t="s">
        <v>36</v>
      </c>
      <c r="H36" s="15">
        <v>17623514.94</v>
      </c>
      <c r="I36" s="25">
        <v>14994605.66</v>
      </c>
      <c r="J36" s="25">
        <f>H36-I36</f>
        <v>2628909.28</v>
      </c>
      <c r="K36" s="19"/>
    </row>
    <row r="37" spans="1:10" ht="36" customHeight="1">
      <c r="A37" s="24">
        <v>14</v>
      </c>
      <c r="B37" s="56" t="s">
        <v>33</v>
      </c>
      <c r="C37" s="57"/>
      <c r="D37" s="57"/>
      <c r="E37" s="57"/>
      <c r="F37" s="58"/>
      <c r="G37" s="3"/>
      <c r="H37" s="17">
        <f>H14+H24+H33</f>
        <v>123262303.14</v>
      </c>
      <c r="I37" s="17">
        <f>I14+I24+I33</f>
        <v>-60455201.61</v>
      </c>
      <c r="J37" s="17">
        <f>J14+J24+J33</f>
        <v>183717504.75</v>
      </c>
    </row>
    <row r="40" ht="14.25">
      <c r="H40" s="5"/>
    </row>
    <row r="42" ht="14.25">
      <c r="H42" s="19"/>
    </row>
    <row r="44" ht="14.25">
      <c r="H44" s="12"/>
    </row>
  </sheetData>
  <sheetProtection/>
  <mergeCells count="32">
    <mergeCell ref="B36:F36"/>
    <mergeCell ref="B37:F37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J11:J12"/>
    <mergeCell ref="B13:F13"/>
    <mergeCell ref="B14:F14"/>
    <mergeCell ref="B15:F15"/>
    <mergeCell ref="B16:F16"/>
    <mergeCell ref="B17:F17"/>
    <mergeCell ref="A8:I8"/>
    <mergeCell ref="A11:A12"/>
    <mergeCell ref="B11:F12"/>
    <mergeCell ref="G11:G12"/>
    <mergeCell ref="H11:H12"/>
    <mergeCell ref="I11:I12"/>
  </mergeCells>
  <printOptions/>
  <pageMargins left="0.8267716535433072" right="0.15748031496062992" top="0.6299212598425197" bottom="0.5118110236220472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2010-04-28T07:09:49Z</cp:lastPrinted>
  <dcterms:created xsi:type="dcterms:W3CDTF">2000-12-19T06:01:59Z</dcterms:created>
  <dcterms:modified xsi:type="dcterms:W3CDTF">2010-05-28T08:14:18Z</dcterms:modified>
  <cp:category/>
  <cp:version/>
  <cp:contentType/>
  <cp:contentStatus/>
</cp:coreProperties>
</file>