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Документ (1)" sheetId="1" r:id="rId1"/>
  </sheets>
  <definedNames>
    <definedName name="_xlnm.Print_Titles" localSheetId="0">'Документ (1)'!$13:$15</definedName>
    <definedName name="_xlnm.Print_Area" localSheetId="0">'Документ (1)'!$A$1:$H$149</definedName>
  </definedNames>
  <calcPr fullCalcOnLoad="1"/>
</workbook>
</file>

<file path=xl/sharedStrings.xml><?xml version="1.0" encoding="utf-8"?>
<sst xmlns="http://schemas.openxmlformats.org/spreadsheetml/2006/main" count="283" uniqueCount="279">
  <si>
    <t>(рублей)</t>
  </si>
  <si>
    <t>Наименование групп, подгрупп, и статей доходов</t>
  </si>
  <si>
    <t>КБК</t>
  </si>
  <si>
    <t>План на тек. год утвержденный</t>
  </si>
  <si>
    <t>Изменения</t>
  </si>
  <si>
    <t>Подготовка текущего закона</t>
  </si>
  <si>
    <t>Подготовка закона</t>
  </si>
  <si>
    <t>5</t>
  </si>
  <si>
    <t>6</t>
  </si>
  <si>
    <t>ДОХОДЫ</t>
  </si>
  <si>
    <t>00010000000000000000</t>
  </si>
  <si>
    <t>00010100000000000000</t>
  </si>
  <si>
    <t>18210101012020000110</t>
  </si>
  <si>
    <t>00010102000000000000</t>
  </si>
  <si>
    <t>18210102010010000110</t>
  </si>
  <si>
    <t>18210102021010000110</t>
  </si>
  <si>
    <t>18210102022010000110</t>
  </si>
  <si>
    <t>18210102030010000110</t>
  </si>
  <si>
    <t>18210102040010000110</t>
  </si>
  <si>
    <t>00010500000000000000</t>
  </si>
  <si>
    <t>18210502000020000110</t>
  </si>
  <si>
    <t>18210503000010000110</t>
  </si>
  <si>
    <t>00010600000000000000</t>
  </si>
  <si>
    <t>18210601020040000110</t>
  </si>
  <si>
    <t>00010606000000000000</t>
  </si>
  <si>
    <t>18210606012040000110</t>
  </si>
  <si>
    <t>18210606022040000110</t>
  </si>
  <si>
    <t>00010800000000000000</t>
  </si>
  <si>
    <t>18210803010010000110</t>
  </si>
  <si>
    <t>00910807150010000110</t>
  </si>
  <si>
    <t>00910807173010000110</t>
  </si>
  <si>
    <t>18810807140010000110</t>
  </si>
  <si>
    <t>00011100000000000000</t>
  </si>
  <si>
    <t>00911105010040000120</t>
  </si>
  <si>
    <t>00911105024040000120</t>
  </si>
  <si>
    <t>16211107014040000120</t>
  </si>
  <si>
    <t>00911109034040000120</t>
  </si>
  <si>
    <t>00911109044040000120</t>
  </si>
  <si>
    <t>16211109044040000120</t>
  </si>
  <si>
    <t>00011200000000000000</t>
  </si>
  <si>
    <t>00011201000010000120</t>
  </si>
  <si>
    <t>00011300000000000000</t>
  </si>
  <si>
    <t>00911303040040300130</t>
  </si>
  <si>
    <t>18811303040040000130</t>
  </si>
  <si>
    <t>73211303040040300130</t>
  </si>
  <si>
    <t>73311303040040300130</t>
  </si>
  <si>
    <t>73411303040040100130</t>
  </si>
  <si>
    <t>73411303040040200130</t>
  </si>
  <si>
    <t>73411303040040300130</t>
  </si>
  <si>
    <t>00011400000000000000</t>
  </si>
  <si>
    <t>00911401040040000410</t>
  </si>
  <si>
    <t>16211402033040000410</t>
  </si>
  <si>
    <t>00011600000000000000</t>
  </si>
  <si>
    <t>18211603010010000140</t>
  </si>
  <si>
    <t>18211603030010000140</t>
  </si>
  <si>
    <t>18211606000010000140</t>
  </si>
  <si>
    <t>18811630000010000140</t>
  </si>
  <si>
    <t>00011690040040000140</t>
  </si>
  <si>
    <t>00011700000000000000</t>
  </si>
  <si>
    <t>00911705040040000180</t>
  </si>
  <si>
    <t>00011900000000000000</t>
  </si>
  <si>
    <t>80111904000040000151</t>
  </si>
  <si>
    <t>БЕЗВОЗМЕЗДНЫЕ ПОСТУПЛЕНИЯ</t>
  </si>
  <si>
    <t>00020000000000000000</t>
  </si>
  <si>
    <t>00020200000000000000</t>
  </si>
  <si>
    <t>00020201000000000000</t>
  </si>
  <si>
    <t>80120201001040102151</t>
  </si>
  <si>
    <t>80120201007040000151</t>
  </si>
  <si>
    <t>00020202000000000000</t>
  </si>
  <si>
    <t>80120202008049000151</t>
  </si>
  <si>
    <t>80120202021048000151</t>
  </si>
  <si>
    <t>80120202021049000151</t>
  </si>
  <si>
    <t>80120202999041503151</t>
  </si>
  <si>
    <t>80120202999041505151</t>
  </si>
  <si>
    <t>80120202999041903151</t>
  </si>
  <si>
    <t>80120202999042801151</t>
  </si>
  <si>
    <t>80120202999043901151</t>
  </si>
  <si>
    <t>80120202999045002151</t>
  </si>
  <si>
    <t>80120202999046201151</t>
  </si>
  <si>
    <t>80120202999046701151</t>
  </si>
  <si>
    <t>80120202999047001151</t>
  </si>
  <si>
    <t>80120202999047101151</t>
  </si>
  <si>
    <t>00020203000000000000</t>
  </si>
  <si>
    <t>80120203001040000151</t>
  </si>
  <si>
    <t>80120203004040000151</t>
  </si>
  <si>
    <t>80120203012040000151</t>
  </si>
  <si>
    <t>80120203021048000151</t>
  </si>
  <si>
    <t>80120203021049000151</t>
  </si>
  <si>
    <t>80120203022046001151</t>
  </si>
  <si>
    <t>80120203022046002151</t>
  </si>
  <si>
    <t>80120203024040201151</t>
  </si>
  <si>
    <t>80120203024040202151</t>
  </si>
  <si>
    <t>80120203024040401151</t>
  </si>
  <si>
    <t>80120203024040402151</t>
  </si>
  <si>
    <t>80120203024040501151</t>
  </si>
  <si>
    <t>80120203024040502151</t>
  </si>
  <si>
    <t>80120203024040503151</t>
  </si>
  <si>
    <t>80120203024040601151</t>
  </si>
  <si>
    <t>80120203024040602151</t>
  </si>
  <si>
    <t>80120203024040701151</t>
  </si>
  <si>
    <t>80120203024040702151</t>
  </si>
  <si>
    <t>80120203024040703151</t>
  </si>
  <si>
    <t>80120203024040801151</t>
  </si>
  <si>
    <t>80120203024040802151</t>
  </si>
  <si>
    <t>80120203024040803151</t>
  </si>
  <si>
    <t>80120203024040804151</t>
  </si>
  <si>
    <t>80120203024040901151</t>
  </si>
  <si>
    <t>80120203024040902151</t>
  </si>
  <si>
    <t>80120203024040903151</t>
  </si>
  <si>
    <t>80120203024040905151</t>
  </si>
  <si>
    <t>80120203024040907151</t>
  </si>
  <si>
    <t>80120203024041101151</t>
  </si>
  <si>
    <t>80120203024041102151</t>
  </si>
  <si>
    <t>80120203024041103151</t>
  </si>
  <si>
    <t>80120203024041201151</t>
  </si>
  <si>
    <t>80120203024041301151</t>
  </si>
  <si>
    <t>80120203024041303151</t>
  </si>
  <si>
    <t>80120203024041401151</t>
  </si>
  <si>
    <t>80120203024041402151</t>
  </si>
  <si>
    <t>80120203024041601151</t>
  </si>
  <si>
    <t>80120203024041602151</t>
  </si>
  <si>
    <t>80120203024042601151</t>
  </si>
  <si>
    <t>80120203024042701151</t>
  </si>
  <si>
    <t>80120203024043101151</t>
  </si>
  <si>
    <t>80120203024043201151</t>
  </si>
  <si>
    <t>80120203024043301151</t>
  </si>
  <si>
    <t>80120203024043401151</t>
  </si>
  <si>
    <t>80120203024044401151</t>
  </si>
  <si>
    <t>80120203024044801151</t>
  </si>
  <si>
    <t>80120203024044901151</t>
  </si>
  <si>
    <t>80120203029049001151</t>
  </si>
  <si>
    <t>80120203029049002151</t>
  </si>
  <si>
    <t>80120203999046501151</t>
  </si>
  <si>
    <t>80120203999046502151</t>
  </si>
  <si>
    <t>00020204000000000000</t>
  </si>
  <si>
    <t>80120204005040000151</t>
  </si>
  <si>
    <t>80120204018040000151</t>
  </si>
  <si>
    <t>80120204025040000151</t>
  </si>
  <si>
    <t>80120204025042301151</t>
  </si>
  <si>
    <t>00020700000000000000</t>
  </si>
  <si>
    <t>73320704000040000180</t>
  </si>
  <si>
    <t>73420704000040000180</t>
  </si>
  <si>
    <t>Итого</t>
  </si>
  <si>
    <t>п/п</t>
  </si>
  <si>
    <t>НАЛОГИ НА ПРИБЫЛЬ, ДОХОДЫ</t>
  </si>
  <si>
    <t>Налог на прибыль организаций, зачисляемый в бюджеты субъектов Российской Федерации</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</si>
  <si>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</si>
  <si>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</si>
  <si>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</si>
  <si>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</si>
  <si>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</si>
  <si>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</si>
  <si>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</si>
  <si>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</si>
  <si>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</si>
  <si>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</si>
  <si>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</si>
  <si>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</si>
  <si>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</si>
  <si>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</si>
  <si>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</si>
  <si>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мировымим судьями (за исключением Верховного Суда росийской Федерации)</t>
  </si>
  <si>
    <t>Государственная пошлина за выдачу разрешения на установку рекламной конструкции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</si>
  <si>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</si>
  <si>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</si>
  <si>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</si>
  <si>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</si>
  <si>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</si>
  <si>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</si>
  <si>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эксплуатации и использования имущества автомобильных дорог, находящихся в собственности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</si>
  <si>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</si>
  <si>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</si>
  <si>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</si>
  <si>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</si>
  <si>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от оказания платных услуг получателями средств бюджетов городских округов и компенсации затрат бюджетов городских округов( плата за медвытрезвитель)</t>
  </si>
  <si>
    <t>Прочие доходы от оказания платных услуг получателями средств бюджетов городских округови компенсации затрат бюджетов городских округов (доходы от продажи услуг)</t>
  </si>
  <si>
    <t>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</si>
  <si>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детей в ДДУ)</t>
  </si>
  <si>
    <t>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содержание детей в летних оздоровительных лагерях)</t>
  </si>
  <si>
    <t>ДОХОДЫ ОТ ПРОДАЖИ МАТЕРИАЛЬНЫХ И НЕМАТЕРИАЛЬНЫХ АКТИВОВ</t>
  </si>
  <si>
    <t>Доходы от продажи квартир, находящихся в собственности городских округов</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</si>
  <si>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</si>
  <si>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ШТРАФЫ, САНКЦИИ, ВОЗМЕЩЕНИЕ УЩЕРБА</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</si>
  <si>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</si>
  <si>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</si>
  <si>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</si>
  <si>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дорожного движения</t>
  </si>
  <si>
    <t>Прочие поступления от денежных взысканий (штрафов) и иных сумм в возмещение ущерба, зачисляемые в бюджеты городских округов</t>
  </si>
  <si>
    <t>ПРОЧИЕ НЕНАЛОГОВЫЕ ДОХОДЫ</t>
  </si>
  <si>
    <t>Прочие неналоговые доходы бюджетов городских округов</t>
  </si>
  <si>
    <t>ВОЗВРАТ ОСТАТКОВ СУБСИДИЙ И СУБВЕНЦИЙ ПРОШЛЫХ ЛЕТ</t>
  </si>
  <si>
    <t>Возврат остатков субсидий и субвенций из бюджетов городских округов</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</si>
  <si>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</si>
  <si>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</si>
  <si>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городских округов на выравнивание бюджетной обеспеченности</t>
  </si>
  <si>
    <t xml:space="preserve">Дотации бюджетам закрытых административно- территориальных образований 
</t>
  </si>
  <si>
    <t>Субсидии бюджетам субъектов Российской Федерации и муниципальных образований (межбюджетные субсидии)</t>
  </si>
  <si>
    <t>Субсидии на реализацию мероприятий, предусмотренных долгосрочной целевой программой  "Обеспечение жильем молодых семей" на 2009-2011" , утвержденной постановлением Правительства Красноярского края  от 19 декабря 2008 года № 247-п</t>
  </si>
  <si>
    <t>Субсидии на осуществление капитального ремонта гидротехнических сооружений, находящихся в муниципальной собственности за счет средств федерального бюджета</t>
  </si>
  <si>
    <t>Субсидии на осуществление капитального ремонта гидротехнических сооружений, находящихся в муниципальной собственности за счет средств краевого бюджета</t>
  </si>
  <si>
    <t>Субсидии на поддержку муниципальных учреждений, оказывающих услуги по организации отдыха, оздоровления и занятости детей</t>
  </si>
  <si>
    <t>Субсидии бюджетам субъектам на комплектование книжных фондов</t>
  </si>
  <si>
    <t>Субсидии на частичное возмещение расходов на выплаты отдельным категориям работников муниципальных загородных оздоровительных лагерей, на оплату услуг по санитарно- эпидемиологической оценке муниципальных загородных оздоровительных лагерей</t>
  </si>
  <si>
    <t>Субсидии на реализацию мероприятий долгосрочной целевой программы "Комплексные меры противодействия распространению наркомании, пьянства и алкоголизма в Красноярском крае" на 2010-2012 годы</t>
  </si>
  <si>
    <t>Субсидии на обеспечение первичных мер пожарной безопасности</t>
  </si>
  <si>
    <t>Субсидии на частичное финансирование (возмещение) расходов на выплаты воспитателям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t>
  </si>
  <si>
    <t>Субсидии на проведение ремонтно-реставрационных работ на военно-мемориальных объектах - объектах культурного наследия (памятники истории и культуры), находящихся в муниципальной собственности, в рамках подготовки к 65-й годовщине Победы в Великой Отечественной войне</t>
  </si>
  <si>
    <t>Субсидии на организацию двухразового питания в лагерях с дневным пребыванием детей, в том числе оплата стоимости набора продуктов питания или готовых блюд и их транспортировку</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</si>
  <si>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</si>
  <si>
    <t>Субвенции бюджетам субъектов Российской Федерации и муниципальных образований</t>
  </si>
  <si>
    <t>Субвенция на финансирование расходов, связанных с предоставлением отдельным гражданам мер социальной поддержки, установленных законодательством Российской Федерации, в форме субсидий для оплаты жилья и коммунальных услуг в соответствии с Законом края от 27.12.2005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</si>
  <si>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предоставлению ежегодной денежной выплаты гражданам, награжденным  знаком "Почетный донор России"</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</si>
  <si>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выплате инвалидам компенсации страховых премий по договору обязательного страхования гражданской ответственности владельцев транспортных средств"</t>
  </si>
  <si>
    <t>Субвенция на выплату вознаграждения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устанавливающим порядок предоставления бюджетам субъектов Российской Федерации субсидий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устанавливающим порядок предоставления бюджетам муниципальных образований Красноярского края субвенций на выплату вознаграждения за выполнение  функций  классного руководителя  педагогическим работникам муниципальных образовательных учреждений Красноярского края, в 2010 году и плановом периоде 2011-2012 годов</t>
  </si>
  <si>
    <t>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субсидий на выплату вознаграждения за выполнение функций классного руководителя педагогическим работникам государтсвенных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устанавливающим порядок предоставления бюджетам муниципальных образований Красноярского края субвенций на выплату вознаграждения за выполнение функций классного руководителя педагогическим работникам муниципальных образовательных учреждений Красноярского края за счет средств краевого бюджета</t>
  </si>
  <si>
    <t>Субвенции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 декабря 2005 года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 на предоставление субсидий гражданам для оплаты жилого помещения и коммунальных услуг</t>
  </si>
  <si>
    <t>Субвенция на реализацию Закона края от 20 декабря 2005 года №17-4302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реабилитированных лиц и лиц, признанных пострадавшими от политических репрессий", за исключением льгот по оплате жилья и коммунальных услуг, на ежемесячную денежную выплату реабилитированным лицам и лицам, признанным пострадавшими от политических репрессий</t>
  </si>
  <si>
    <t>Субвенция на реализацию Закона края от 27 декабря 2005 года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жилья и коммунальных услуг, на ежемесячную денежную выплату ветеранам труда и труженникам тыла</t>
  </si>
  <si>
    <t>Субвенция на реализацию Закона края от 27 декабря 2005 года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жилья и коммунальных услуг, на ежемесячную денежную выплату ветеранам труда края, пенсионерам, родителям и вдовам (вдовцам) военнослужащих</t>
  </si>
  <si>
    <t>Субвенция на реализацию Закона края от 27 декабря 2005 года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жилья и коммунальных услуг, на доставку и пересылку ежемесячных денежных выплат</t>
  </si>
  <si>
    <t>Субвенция на реализацию Закона края от 20 декабря 2007 года №4-1051 "О наделении органов местного самоуправления муниципальных районов и городских округов края государственными полномочиями по предоставлению дополнительных мер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на ежемесячную денежную выплату</t>
  </si>
  <si>
    <t>Субвенция на реализацию Закона края от 20 декабря 2007 года №4-1051 "О наделении органов местного самоуправления муниципальных районов и городских округов края государственными полномочиями по предоставлению дополнительных мер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на оплату расходов по доставке и пересылке ежемесячной денежной выплаты</t>
  </si>
  <si>
    <t>Субвенция на реализацию Закона края от 20 декабря 2005 года №17-4271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 на оплату стоимости проезда к месту отдыха и обратно в соответствии с пунктом 2 статьи 13 Закона Красноярского края от 2 ноября 2000 года №12-961 "О защите прав ребенка"</t>
  </si>
  <si>
    <t>Субвенции на реализацию Закона края от 20 декабря 2005 года №17-4271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 на доплату к  пенсии по случаю потери кормильца детям военнослужащих, погибших (умерших) в период прохождения военной службы</t>
  </si>
  <si>
    <t>Субвенция на реализацию Закона края от 20 декабря 2005 года №17-4271 "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 на доставку и пересылку доплат к пенсии по случаю потери кормильца детям военнослужащих, погибших (умерших) в период прохождения военной службы</t>
  </si>
  <si>
    <t>Субвенция на реализацию Закона края от 26 декабря 2006 года №21-5677 "О наделении органов местного самоуправления мунципальных районов и городских округов края государственными полномочиями по предоставлению мер социальной поддержки семьям, имеющих детей, в Красноярском крае" на выплату ежегодного пособия на ребенка школьного возраста</t>
  </si>
  <si>
    <t>Субвенция на реализацию Закона края от 26 декабря 2006 года №21-5677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 на ежемесячную денежную выплату семьям с детьми, в которых родители инвалиды</t>
  </si>
  <si>
    <t>Субвенция на компенсацию расходов на пополнение социальной карты или приобретение единого социального проездного билета для детей школьного возраста</t>
  </si>
  <si>
    <t>Субвенция на реализацию Закона края от 26 декабря 2006 года №21-5677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 на доставку и пересылку компенсации расходов на проезд детей школьного возраста, ежегодного пособия на ребенка школьного возраста, ежемесячной денежной выплаты семьям, имеющим детей, в которых родители инвалиды</t>
  </si>
  <si>
    <t>Субвенция на реализацию Закона края от 27 декабря 2005 года №17-4392 "О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 на 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</si>
  <si>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Субвенция на реализацию Закона края от 27 декабря 2005 года №17-4392 на 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</si>
  <si>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Субвенция на реализацию Закона края от 27 декабря 2005 года №17-4392 на расходы по доставке и пересылке  компенсационных  и ежемесячных  денежных выплат</t>
  </si>
  <si>
    <t>Субвенция на реализацию Закона края от 27 декабря 2005 года №17-4392 на выплату  инвалидам ( в том числе детям-инвалидам) денежной компенсации расходов на оплату проезда на междугородном  транспорте к месту проведения обследования, медико-социальной экспертизы, реабилитации</t>
  </si>
  <si>
    <t>Субвенция на реализацию Закона края от 27 декабря 2005 года №17-4392 на ежемесячные  денежные выплаты родителям и законным представителям детей-инвалиов, осуществляющим их обучение на дому, на обучение  и воспитание  одного ребенка в муниципальном дошкольном или общеобразовательном учреждении</t>
  </si>
  <si>
    <t>Субвенция на реализацию Закона края от 6 марта 2008 года №4-1381 на социальное погребение</t>
  </si>
  <si>
    <t>Субвенция на реализацию Закона края от 6 марта 2008 года №4-1381 на возмещение специализированным службам по вопросам похоронного дела стоимости услуг по погребению</t>
  </si>
  <si>
    <t>Субвенция на реализацию Закона края от 6 марта 2008 года №4-1381 на доставку и пересылку социального пособия на погребение</t>
  </si>
  <si>
    <t>Субвенция на реализацию Закона края от 20 декабря 2005 года №17-4312 " О наделении органов местного самоуправления края государственными полномочиями по социальному обслуживанию населения"</t>
  </si>
  <si>
    <t>Субвенция на реализацию Закона края от 20 декабря 2007 года №4-1047 на оказание единовременной адресной помощи обратившимся гражданам, находящимся в трудной жизненной ситуации</t>
  </si>
  <si>
    <t>Субвенция нареализацию Закона края от 20 декабря 2007 года №4-1047 на оказание единовременной адресной материальной помощи обратившимся одиноким пенсионерами одиноким супружеским парам пенсионного возраста на текущий ремонт жилья</t>
  </si>
  <si>
    <t>Субвенция на реализацию Закона края от 20 декабря 2007 года №4-1092 на компенсационные выплаты родителям (законным представителям),фактически осуществляющим воспитание детей от 1,5 до 3 лет на дому, состоящих на учете в муниципальных органах управления образованием для определения в дошкольные образовательные учреждения</t>
  </si>
  <si>
    <t>Субвенция на реализацию Закона края от 20 декабря 2007 года №4-1092 на расходы по доставке компенсационных выплат родителям (законным представителям), осуществляющим воспитание детей от 1,5 до 3 лет на дому, состоящих на учете в муниципальных органах управления образованием для определения в дошкольные учреждения</t>
  </si>
  <si>
    <t>Субвенция на реализацию Закона края от 18 декабря 2008 года №7-2726 на материальную помощь</t>
  </si>
  <si>
    <t>Субвенция на реализацию Закона края от 18 декабря 2008 года №7-2726 на доставку и пересылку материальной помощи</t>
  </si>
  <si>
    <t>Субвенция на реализацию Закона края от 20 декабря 2005 года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</si>
  <si>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Субвенция на реализацию Закона края от 25 января 2007 года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в иных учреждениях здравохранения"</t>
  </si>
  <si>
    <t>Субвенция на финансовое обеспечение  государственных гарантий прав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аккредитацию и реализующих основные общеобразовательные программы, в размере, необходимом для реализации общеобразовательных программ, в соответствии с подпунктом 6.1 статьи 29 Закона Российской Федерации от 11 июля 1992 №3266-1 "Об образовании"</t>
  </si>
  <si>
    <t>Субвенция на реализацию Закона края от 27 декабря 2005 года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</si>
  <si>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Субвенция на реализацию Закона края от 27 декабря 2005 года №14-4377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общеобразовательные программы, без взимания платы"</t>
  </si>
  <si>
    <t>Субвенция на реализацию Закона края  от 20 декабря 2007 года №4-1089 "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</si>
  <si>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Субвенция на реализацию Закона края от 20 декабря 2005 года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</si>
  <si>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Субвенция на реализацию Закона края от 26 декабря 2006 года №21-5589 "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</si>
  <si>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Субвенция на реализацию Закона края от 23 апреля 2009 года №8-3170 " О наделении органов местного самоуправления  муниципальных образований и городских округов края государственными полномочиями по созданию и обеспечению деятельности административных комиссий"</t>
  </si>
  <si>
    <t>Субвенция на реализацию Закона края от 29 марта 2007 года №22-6015 на компенсацию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за счет средств краевого бюджета без учета расходов на доставку</t>
  </si>
  <si>
    <t>Субвенция на реализацию закона края от 29 марта 2007 года №22-6015 на оплату расходов по доставке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за счет средств краевого бюджета</t>
  </si>
  <si>
    <t>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</si>
  <si>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Субвенции на реализацию Закона края от 20 декабря 2005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 на оплату расходов по доставке и пересылке ежемесячного пособия на ребенка</t>
  </si>
  <si>
    <t>Иные межбюджетные трансферты</t>
  </si>
  <si>
    <t>Межбюджетные трансферты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</si>
  <si>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Межбюджетные трансферты на развитие и поддержку социальной и инженерной инфраструктуры закрытых административно-территориальных образований края за счет средств федерального бюджета</t>
  </si>
  <si>
    <t>Межбюджетные трансферты на комплектование книжных фондов библиотек муниципальных образований за счет средств федерального бюджета</t>
  </si>
  <si>
    <t>Межбюджетные трансферты на комплектование книжных фондов библиотек  муниципальных образований</t>
  </si>
  <si>
    <t>ПРОЧИЕ БЕЗВОЗМЕЗДНЫЕ ПОСТУПЛЕНИЯ</t>
  </si>
  <si>
    <t>Прочие безвозмездные поступления в бюджеты городских округов</t>
  </si>
  <si>
    <t>Субсидии на разработку проектно-сметной документации и проведение ремонтных работ для муниципальных организаций отдыха, оздоровления и занятости детей</t>
  </si>
  <si>
    <t>Субвенция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 декабря 2005 года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 на оплату расходов по доставке субсидий</t>
  </si>
  <si>
    <t>Субвенция на реализацию Закона края от 10 декабря 2004 года №12-2711"О мерах социальной поддержки реабилитированных лиц и лиц, признанных пострадавшими от политических репрессий"на доставку и пересылку ежемесячных денежных выплат</t>
  </si>
  <si>
    <t>Субвенция на финансирование расходов, связанных с предоставлением субсидий отдельным категориям граждан для оплаты жилья и коммунальных услуг в соответствии с Законом края от 27 декабря 2005 года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услуг"на предоставление  субсидий отдельным категориям граждан для оплаты жилья и коммунальных услуг</t>
  </si>
  <si>
    <t>Субвенция на финансирование расходов, связанных с предоставлением субсидий отдельным категориям граждан для оплаты жилья и коммунальных услуг в соответствии с Законом края от 27 декабря 2005 года №17-4395 "О наделении орагнов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 на оплату расходов по доставке и пересылке субсидий</t>
  </si>
  <si>
    <t>к решению Совета депутатов</t>
  </si>
  <si>
    <t>Приложение № 5</t>
  </si>
  <si>
    <t>Приложение № 4</t>
  </si>
  <si>
    <t>от 03.12.2009 № 66-427Р</t>
  </si>
  <si>
    <t>Доходы</t>
  </si>
  <si>
    <t>бюджета ЗАТО Железногорск</t>
  </si>
  <si>
    <t>на 2010 год</t>
  </si>
  <si>
    <t>Сумма</t>
  </si>
  <si>
    <t>Прочие доходы от  оказания платных  услуг получателями средств бюджетов городских округов и компенсаций затрат бюджетов городских окуругов (доходы от продажи услуг)</t>
  </si>
  <si>
    <t>от 27.05.2010 № 4-18Р</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</si>
</sst>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Cyr"/>
      <family val="0"/>
    </font>
    <font>
      <sz val="10"/>
      <name val="Arial Cyr"/>
      <family val="0"/>
    </font>
    <font>
      <sz val="12"/>
      <name val="Times New Roman"/>
      <family val="1"/>
    </font>
    <font>
      <sz val="12"/>
      <color indexed="8"/>
      <name val="Times New Roman"/>
      <family val="1"/>
    </font>
    <font>
      <b/>
      <sz val="12"/>
      <name val="Times New Roman"/>
      <family val="1"/>
    </font>
    <font>
      <i/>
      <sz val="1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bottom style="thin"/>
    </border>
    <border>
      <left/>
      <right style="thin"/>
      <top style="thin"/>
      <bottom style="thin"/>
    </border>
    <border>
      <left style="thin"/>
      <right style="thin"/>
      <top style="thin"/>
      <bottom style="thin"/>
    </border>
    <border>
      <left/>
      <right/>
      <top style="thin"/>
      <bottom/>
    </border>
    <border>
      <left style="thin"/>
      <right/>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7">
    <xf numFmtId="0" fontId="0" fillId="0" borderId="0" xfId="0" applyFont="1" applyAlignment="1">
      <alignment/>
    </xf>
    <xf numFmtId="0" fontId="18" fillId="33" borderId="0" xfId="0" applyFont="1" applyFill="1" applyAlignment="1">
      <alignment horizontal="center"/>
    </xf>
    <xf numFmtId="0" fontId="19" fillId="33" borderId="0" xfId="0" applyFont="1" applyFill="1" applyAlignment="1">
      <alignment wrapText="1"/>
    </xf>
    <xf numFmtId="0" fontId="19" fillId="33" borderId="0" xfId="0" applyFont="1" applyFill="1" applyAlignment="1">
      <alignment horizontal="right"/>
    </xf>
    <xf numFmtId="0" fontId="19" fillId="33" borderId="0" xfId="0" applyFont="1" applyFill="1" applyAlignment="1">
      <alignment/>
    </xf>
    <xf numFmtId="2" fontId="19" fillId="33" borderId="0" xfId="0" applyNumberFormat="1" applyFont="1" applyFill="1" applyAlignment="1">
      <alignment/>
    </xf>
    <xf numFmtId="0" fontId="20" fillId="34" borderId="10" xfId="0" applyFont="1" applyFill="1" applyBorder="1" applyAlignment="1">
      <alignment vertical="center" wrapText="1"/>
    </xf>
    <xf numFmtId="0" fontId="20" fillId="34" borderId="11" xfId="0" applyFont="1" applyFill="1" applyBorder="1" applyAlignment="1">
      <alignment vertical="center" wrapText="1"/>
    </xf>
    <xf numFmtId="0" fontId="20" fillId="34" borderId="12" xfId="0" applyFont="1" applyFill="1" applyBorder="1" applyAlignment="1">
      <alignment horizontal="center" vertical="center" wrapText="1"/>
    </xf>
    <xf numFmtId="0" fontId="20" fillId="33" borderId="12" xfId="0" applyFont="1" applyFill="1" applyBorder="1" applyAlignment="1">
      <alignment horizontal="center" vertical="center" shrinkToFit="1"/>
    </xf>
    <xf numFmtId="0" fontId="20" fillId="34" borderId="12" xfId="0" applyFont="1" applyFill="1" applyBorder="1" applyAlignment="1">
      <alignment horizontal="center" vertical="center" shrinkToFit="1"/>
    </xf>
    <xf numFmtId="49" fontId="22" fillId="33" borderId="12" xfId="0" applyNumberFormat="1" applyFont="1" applyFill="1" applyBorder="1" applyAlignment="1">
      <alignment horizontal="left" vertical="top" wrapText="1"/>
    </xf>
    <xf numFmtId="49" fontId="22" fillId="33" borderId="12" xfId="0" applyNumberFormat="1" applyFont="1" applyFill="1" applyBorder="1" applyAlignment="1">
      <alignment horizontal="center" vertical="top" wrapText="1"/>
    </xf>
    <xf numFmtId="4" fontId="22" fillId="34" borderId="12" xfId="0" applyNumberFormat="1" applyFont="1" applyFill="1" applyBorder="1" applyAlignment="1">
      <alignment horizontal="right" vertical="top" shrinkToFit="1"/>
    </xf>
    <xf numFmtId="49" fontId="20" fillId="33" borderId="12" xfId="0" applyNumberFormat="1" applyFont="1" applyFill="1" applyBorder="1" applyAlignment="1">
      <alignment horizontal="left" vertical="top" wrapText="1"/>
    </xf>
    <xf numFmtId="49" fontId="20" fillId="33" borderId="12" xfId="0" applyNumberFormat="1" applyFont="1" applyFill="1" applyBorder="1" applyAlignment="1">
      <alignment horizontal="center" vertical="top" wrapText="1"/>
    </xf>
    <xf numFmtId="4" fontId="20" fillId="34" borderId="12" xfId="0" applyNumberFormat="1" applyFont="1" applyFill="1" applyBorder="1" applyAlignment="1">
      <alignment horizontal="right" vertical="top" shrinkToFit="1"/>
    </xf>
    <xf numFmtId="0" fontId="20" fillId="33" borderId="12" xfId="0" applyNumberFormat="1" applyFont="1" applyFill="1" applyBorder="1" applyAlignment="1">
      <alignment horizontal="left" vertical="top" wrapText="1"/>
    </xf>
    <xf numFmtId="49" fontId="23" fillId="33" borderId="12" xfId="0" applyNumberFormat="1" applyFont="1" applyFill="1" applyBorder="1" applyAlignment="1">
      <alignment horizontal="left" vertical="top" wrapText="1"/>
    </xf>
    <xf numFmtId="49" fontId="23" fillId="33" borderId="12" xfId="0" applyNumberFormat="1" applyFont="1" applyFill="1" applyBorder="1" applyAlignment="1">
      <alignment horizontal="center" vertical="top" wrapText="1"/>
    </xf>
    <xf numFmtId="4" fontId="23" fillId="34" borderId="12" xfId="0" applyNumberFormat="1" applyFont="1" applyFill="1" applyBorder="1" applyAlignment="1">
      <alignment horizontal="right" vertical="top" shrinkToFit="1"/>
    </xf>
    <xf numFmtId="0" fontId="40" fillId="0" borderId="0" xfId="0" applyFont="1" applyAlignment="1">
      <alignment horizontal="center"/>
    </xf>
    <xf numFmtId="0" fontId="20" fillId="33" borderId="13" xfId="0" applyFont="1" applyFill="1" applyBorder="1" applyAlignment="1">
      <alignment/>
    </xf>
    <xf numFmtId="0" fontId="20" fillId="33" borderId="13" xfId="0" applyFont="1" applyFill="1" applyBorder="1" applyAlignment="1">
      <alignment horizontal="center"/>
    </xf>
    <xf numFmtId="0" fontId="20" fillId="34" borderId="13" xfId="0" applyFont="1" applyFill="1" applyBorder="1" applyAlignment="1">
      <alignment/>
    </xf>
    <xf numFmtId="0" fontId="20" fillId="34" borderId="0" xfId="0" applyFont="1" applyFill="1" applyAlignment="1">
      <alignment horizontal="left" wrapText="1"/>
    </xf>
    <xf numFmtId="0" fontId="40" fillId="0" borderId="0" xfId="0" applyFont="1" applyAlignment="1">
      <alignment/>
    </xf>
    <xf numFmtId="0" fontId="40" fillId="34" borderId="0" xfId="0" applyFont="1" applyFill="1" applyAlignment="1">
      <alignment/>
    </xf>
    <xf numFmtId="0" fontId="22" fillId="33" borderId="11" xfId="0" applyFont="1" applyFill="1" applyBorder="1" applyAlignment="1">
      <alignment/>
    </xf>
    <xf numFmtId="0" fontId="22" fillId="33" borderId="10" xfId="0" applyFont="1" applyFill="1" applyBorder="1" applyAlignment="1">
      <alignment/>
    </xf>
    <xf numFmtId="0" fontId="40" fillId="0" borderId="0" xfId="0" applyFont="1" applyAlignment="1">
      <alignment horizontal="center" vertical="top"/>
    </xf>
    <xf numFmtId="0" fontId="40" fillId="0" borderId="12" xfId="0" applyFont="1" applyBorder="1" applyAlignment="1">
      <alignment horizontal="center" vertical="top"/>
    </xf>
    <xf numFmtId="0" fontId="22" fillId="33" borderId="14" xfId="0" applyFont="1" applyFill="1" applyBorder="1" applyAlignment="1">
      <alignment vertical="top"/>
    </xf>
    <xf numFmtId="0" fontId="40" fillId="0" borderId="0" xfId="0" applyFont="1" applyAlignment="1">
      <alignment horizontal="left"/>
    </xf>
    <xf numFmtId="0" fontId="20" fillId="33" borderId="0" xfId="0" applyFont="1" applyFill="1" applyAlignment="1">
      <alignment horizontal="left" wrapText="1"/>
    </xf>
    <xf numFmtId="0" fontId="20" fillId="34" borderId="0" xfId="0" applyFont="1" applyFill="1" applyAlignment="1">
      <alignment horizontal="left" wrapText="1"/>
    </xf>
    <xf numFmtId="0" fontId="22" fillId="33" borderId="0" xfId="0" applyFont="1" applyFill="1" applyAlignment="1">
      <alignment horizontal="center" wrapText="1"/>
    </xf>
    <xf numFmtId="0" fontId="20" fillId="33" borderId="15"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16" xfId="0" applyFont="1" applyFill="1" applyBorder="1" applyAlignment="1">
      <alignment horizontal="center" vertical="center" wrapText="1"/>
    </xf>
    <xf numFmtId="0" fontId="22" fillId="33" borderId="0" xfId="0" applyFont="1" applyFill="1" applyAlignment="1">
      <alignment horizontal="center"/>
    </xf>
    <xf numFmtId="0" fontId="40" fillId="0" borderId="15" xfId="0" applyFont="1" applyBorder="1" applyAlignment="1">
      <alignment horizontal="center" vertical="top"/>
    </xf>
    <xf numFmtId="0" fontId="40" fillId="0" borderId="16" xfId="0" applyFont="1" applyBorder="1" applyAlignment="1">
      <alignment horizontal="center" vertical="top"/>
    </xf>
    <xf numFmtId="0" fontId="20" fillId="34" borderId="17"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20" fillId="33" borderId="19"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1352550</xdr:colOff>
      <xdr:row>64</xdr:row>
      <xdr:rowOff>123825</xdr:rowOff>
    </xdr:from>
    <xdr:ext cx="180975" cy="266700"/>
    <xdr:sp fLocksText="0">
      <xdr:nvSpPr>
        <xdr:cNvPr id="1" name="TextBox 1"/>
        <xdr:cNvSpPr txBox="1">
          <a:spLocks noChangeArrowheads="1"/>
        </xdr:cNvSpPr>
      </xdr:nvSpPr>
      <xdr:spPr>
        <a:xfrm>
          <a:off x="7010400" y="327850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49"/>
  <sheetViews>
    <sheetView showGridLines="0" tabSelected="1" view="pageBreakPreview" zoomScale="60" zoomScalePageLayoutView="0" workbookViewId="0" topLeftCell="A1">
      <selection activeCell="A8" sqref="A8:H8"/>
    </sheetView>
  </sheetViews>
  <sheetFormatPr defaultColWidth="9.140625" defaultRowHeight="15"/>
  <cols>
    <col min="1" max="1" width="9.140625" style="30" customWidth="1"/>
    <col min="2" max="2" width="75.7109375" style="26" customWidth="1"/>
    <col min="3" max="3" width="32.28125" style="21" customWidth="1"/>
    <col min="4" max="7" width="16.7109375" style="27" hidden="1" customWidth="1"/>
    <col min="8" max="8" width="32.00390625" style="27" customWidth="1"/>
    <col min="9" max="9" width="16.8515625" style="0" customWidth="1"/>
    <col min="10" max="11" width="7.57421875" style="0" customWidth="1"/>
    <col min="12" max="12" width="9.421875" style="0" customWidth="1"/>
    <col min="13" max="13" width="6.8515625" style="0" customWidth="1"/>
    <col min="14" max="14" width="9.140625" style="0" customWidth="1"/>
  </cols>
  <sheetData>
    <row r="1" ht="15.75">
      <c r="H1" s="33" t="s">
        <v>271</v>
      </c>
    </row>
    <row r="2" ht="15.75">
      <c r="H2" s="33" t="s">
        <v>269</v>
      </c>
    </row>
    <row r="3" ht="15.75">
      <c r="H3" s="33" t="s">
        <v>278</v>
      </c>
    </row>
    <row r="4" ht="15.75">
      <c r="H4" s="33" t="s">
        <v>270</v>
      </c>
    </row>
    <row r="5" ht="15.75">
      <c r="H5" s="33" t="s">
        <v>269</v>
      </c>
    </row>
    <row r="6" ht="15.75">
      <c r="H6" s="33" t="s">
        <v>272</v>
      </c>
    </row>
    <row r="7" spans="2:14" ht="15.75">
      <c r="B7" s="36"/>
      <c r="C7" s="36"/>
      <c r="D7" s="36"/>
      <c r="E7" s="36"/>
      <c r="F7" s="36"/>
      <c r="G7" s="36"/>
      <c r="H7" s="36"/>
      <c r="I7" s="1"/>
      <c r="J7" s="1"/>
      <c r="K7" s="1"/>
      <c r="L7" s="1"/>
      <c r="M7" s="1"/>
      <c r="N7" s="1"/>
    </row>
    <row r="8" spans="1:14" ht="15.75">
      <c r="A8" s="41" t="s">
        <v>273</v>
      </c>
      <c r="B8" s="41"/>
      <c r="C8" s="41"/>
      <c r="D8" s="41"/>
      <c r="E8" s="41"/>
      <c r="F8" s="41"/>
      <c r="G8" s="41"/>
      <c r="H8" s="41"/>
      <c r="I8" s="1"/>
      <c r="J8" s="1"/>
      <c r="K8" s="1"/>
      <c r="L8" s="1"/>
      <c r="M8" s="1"/>
      <c r="N8" s="1"/>
    </row>
    <row r="9" spans="1:14" ht="15.75">
      <c r="A9" s="41" t="s">
        <v>274</v>
      </c>
      <c r="B9" s="41"/>
      <c r="C9" s="41"/>
      <c r="D9" s="41"/>
      <c r="E9" s="41"/>
      <c r="F9" s="41"/>
      <c r="G9" s="41"/>
      <c r="H9" s="41"/>
      <c r="I9" s="1"/>
      <c r="J9" s="1"/>
      <c r="K9" s="1"/>
      <c r="L9" s="1"/>
      <c r="M9" s="1"/>
      <c r="N9" s="1"/>
    </row>
    <row r="10" spans="1:14" ht="15.75">
      <c r="A10" s="41" t="s">
        <v>275</v>
      </c>
      <c r="B10" s="41"/>
      <c r="C10" s="41"/>
      <c r="D10" s="41"/>
      <c r="E10" s="41"/>
      <c r="F10" s="41"/>
      <c r="G10" s="41"/>
      <c r="H10" s="41"/>
      <c r="I10" s="1"/>
      <c r="J10" s="1"/>
      <c r="K10" s="1"/>
      <c r="L10" s="1"/>
      <c r="M10" s="1"/>
      <c r="N10" s="1"/>
    </row>
    <row r="11" spans="9:14" ht="15.75">
      <c r="I11" s="2"/>
      <c r="J11" s="2"/>
      <c r="K11" s="2"/>
      <c r="L11" s="2"/>
      <c r="M11" s="2"/>
      <c r="N11" s="2"/>
    </row>
    <row r="12" spans="1:14" ht="15.75">
      <c r="A12" s="46" t="s">
        <v>0</v>
      </c>
      <c r="B12" s="46"/>
      <c r="C12" s="46"/>
      <c r="D12" s="46"/>
      <c r="E12" s="46"/>
      <c r="F12" s="46"/>
      <c r="G12" s="46"/>
      <c r="H12" s="46"/>
      <c r="I12" s="3"/>
      <c r="J12" s="3"/>
      <c r="K12" s="3"/>
      <c r="L12" s="3"/>
      <c r="M12" s="3"/>
      <c r="N12" s="3"/>
    </row>
    <row r="13" spans="1:14" ht="15.75">
      <c r="A13" s="42" t="s">
        <v>143</v>
      </c>
      <c r="B13" s="37" t="s">
        <v>1</v>
      </c>
      <c r="C13" s="37" t="s">
        <v>2</v>
      </c>
      <c r="D13" s="39" t="s">
        <v>3</v>
      </c>
      <c r="E13" s="44" t="s">
        <v>4</v>
      </c>
      <c r="F13" s="6"/>
      <c r="G13" s="7"/>
      <c r="H13" s="39" t="s">
        <v>276</v>
      </c>
      <c r="I13" s="4"/>
      <c r="J13" s="4"/>
      <c r="K13" s="4"/>
      <c r="L13" s="4"/>
      <c r="M13" s="4"/>
      <c r="N13" s="4"/>
    </row>
    <row r="14" spans="1:14" ht="31.5">
      <c r="A14" s="43"/>
      <c r="B14" s="38"/>
      <c r="C14" s="38"/>
      <c r="D14" s="40"/>
      <c r="E14" s="45"/>
      <c r="F14" s="8" t="s">
        <v>5</v>
      </c>
      <c r="G14" s="8" t="s">
        <v>6</v>
      </c>
      <c r="H14" s="40"/>
      <c r="I14" s="4"/>
      <c r="J14" s="4"/>
      <c r="K14" s="4"/>
      <c r="L14" s="4"/>
      <c r="M14" s="4"/>
      <c r="N14" s="4"/>
    </row>
    <row r="15" spans="1:14" ht="15.75">
      <c r="A15" s="31">
        <v>1</v>
      </c>
      <c r="B15" s="9">
        <v>2</v>
      </c>
      <c r="C15" s="9">
        <v>3</v>
      </c>
      <c r="D15" s="10">
        <v>4</v>
      </c>
      <c r="E15" s="10">
        <v>5</v>
      </c>
      <c r="F15" s="10" t="s">
        <v>7</v>
      </c>
      <c r="G15" s="10" t="s">
        <v>8</v>
      </c>
      <c r="H15" s="10">
        <v>4</v>
      </c>
      <c r="I15" s="4"/>
      <c r="J15" s="4"/>
      <c r="K15" s="4"/>
      <c r="L15" s="4"/>
      <c r="M15" s="4"/>
      <c r="N15" s="4"/>
    </row>
    <row r="16" spans="1:13" ht="15.75">
      <c r="A16" s="31">
        <v>1</v>
      </c>
      <c r="B16" s="11" t="s">
        <v>9</v>
      </c>
      <c r="C16" s="12" t="s">
        <v>10</v>
      </c>
      <c r="D16" s="13" t="e">
        <f>#REF!+#REF!</f>
        <v>#REF!</v>
      </c>
      <c r="E16" s="13" t="e">
        <f>#REF!+#REF!</f>
        <v>#REF!</v>
      </c>
      <c r="F16" s="13" t="e">
        <f>#REF!+#REF!</f>
        <v>#REF!</v>
      </c>
      <c r="G16" s="13" t="e">
        <f>#REF!+#REF!</f>
        <v>#REF!</v>
      </c>
      <c r="H16" s="13">
        <f>H17+H25+H28+H38+H45+H47+H55+H58+H64+H66+H33</f>
        <v>936878814.1600001</v>
      </c>
      <c r="I16" s="5"/>
      <c r="J16" s="4"/>
      <c r="K16" s="4"/>
      <c r="L16" s="4"/>
      <c r="M16" s="4"/>
    </row>
    <row r="17" spans="1:13" ht="15.75">
      <c r="A17" s="31">
        <v>2</v>
      </c>
      <c r="B17" s="11" t="s">
        <v>144</v>
      </c>
      <c r="C17" s="12" t="s">
        <v>11</v>
      </c>
      <c r="D17" s="13">
        <f>D18+D19</f>
        <v>593637725</v>
      </c>
      <c r="E17" s="13">
        <f>E18+E19</f>
        <v>67140632</v>
      </c>
      <c r="F17" s="13">
        <f>F18+F19</f>
        <v>0</v>
      </c>
      <c r="G17" s="13">
        <f>G18+G19</f>
        <v>0</v>
      </c>
      <c r="H17" s="13">
        <f>H18+H19</f>
        <v>660778357</v>
      </c>
      <c r="I17" s="4"/>
      <c r="J17" s="4"/>
      <c r="K17" s="4"/>
      <c r="L17" s="4"/>
      <c r="M17" s="4"/>
    </row>
    <row r="18" spans="1:13" ht="31.5">
      <c r="A18" s="31">
        <v>3</v>
      </c>
      <c r="B18" s="14" t="s">
        <v>145</v>
      </c>
      <c r="C18" s="15" t="s">
        <v>12</v>
      </c>
      <c r="D18" s="16">
        <v>25715328</v>
      </c>
      <c r="E18" s="16">
        <v>67140632</v>
      </c>
      <c r="F18" s="16">
        <v>0</v>
      </c>
      <c r="G18" s="16">
        <v>0</v>
      </c>
      <c r="H18" s="16">
        <f>E18+D18</f>
        <v>92855960</v>
      </c>
      <c r="I18" s="4"/>
      <c r="J18" s="4"/>
      <c r="K18" s="4"/>
      <c r="L18" s="4"/>
      <c r="M18" s="4"/>
    </row>
    <row r="19" spans="1:13" ht="15.75">
      <c r="A19" s="31">
        <v>4</v>
      </c>
      <c r="B19" s="11" t="s">
        <v>146</v>
      </c>
      <c r="C19" s="12" t="s">
        <v>13</v>
      </c>
      <c r="D19" s="13">
        <f>D20+D21+D22+D23+D24</f>
        <v>567922397</v>
      </c>
      <c r="E19" s="13">
        <f>E20+E21+E22+E23+E24</f>
        <v>0</v>
      </c>
      <c r="F19" s="13">
        <f>F20+F21+F22+F23+F24</f>
        <v>0</v>
      </c>
      <c r="G19" s="13">
        <f>G20+G21+G22+G23+G24</f>
        <v>0</v>
      </c>
      <c r="H19" s="13">
        <f>H20+H21+H22+H23+H24</f>
        <v>567922397</v>
      </c>
      <c r="I19" s="4"/>
      <c r="J19" s="4"/>
      <c r="K19" s="4"/>
      <c r="L19" s="4"/>
      <c r="M19" s="4"/>
    </row>
    <row r="20" spans="1:13" ht="31.5">
      <c r="A20" s="31">
        <v>5</v>
      </c>
      <c r="B20" s="14" t="s">
        <v>147</v>
      </c>
      <c r="C20" s="15" t="s">
        <v>14</v>
      </c>
      <c r="D20" s="16">
        <v>3920000</v>
      </c>
      <c r="E20" s="16">
        <v>0</v>
      </c>
      <c r="F20" s="16">
        <v>0</v>
      </c>
      <c r="G20" s="16">
        <v>0</v>
      </c>
      <c r="H20" s="16">
        <v>3920000</v>
      </c>
      <c r="I20" s="4"/>
      <c r="J20" s="4"/>
      <c r="K20" s="4"/>
      <c r="L20" s="4"/>
      <c r="M20" s="4"/>
    </row>
    <row r="21" spans="1:13" ht="100.5" customHeight="1">
      <c r="A21" s="31">
        <v>6</v>
      </c>
      <c r="B21" s="17" t="s">
        <v>148</v>
      </c>
      <c r="C21" s="15" t="s">
        <v>15</v>
      </c>
      <c r="D21" s="16">
        <v>562785397</v>
      </c>
      <c r="E21" s="16">
        <v>0</v>
      </c>
      <c r="F21" s="16">
        <v>0</v>
      </c>
      <c r="G21" s="16">
        <v>0</v>
      </c>
      <c r="H21" s="16">
        <v>562785397</v>
      </c>
      <c r="I21" s="4"/>
      <c r="J21" s="4"/>
      <c r="K21" s="4"/>
      <c r="L21" s="4"/>
      <c r="M21" s="4"/>
    </row>
    <row r="22" spans="1:13" ht="84" customHeight="1">
      <c r="A22" s="31">
        <v>7</v>
      </c>
      <c r="B22" s="17" t="s">
        <v>149</v>
      </c>
      <c r="C22" s="15" t="s">
        <v>16</v>
      </c>
      <c r="D22" s="16">
        <v>1000000</v>
      </c>
      <c r="E22" s="16">
        <v>0</v>
      </c>
      <c r="F22" s="16">
        <v>0</v>
      </c>
      <c r="G22" s="16">
        <v>0</v>
      </c>
      <c r="H22" s="16">
        <v>1000000</v>
      </c>
      <c r="I22" s="4"/>
      <c r="J22" s="4"/>
      <c r="K22" s="4"/>
      <c r="L22" s="4"/>
      <c r="M22" s="4"/>
    </row>
    <row r="23" spans="1:13" ht="47.25">
      <c r="A23" s="31">
        <v>8</v>
      </c>
      <c r="B23" s="14" t="s">
        <v>150</v>
      </c>
      <c r="C23" s="15" t="s">
        <v>17</v>
      </c>
      <c r="D23" s="16">
        <v>32000</v>
      </c>
      <c r="E23" s="16">
        <v>0</v>
      </c>
      <c r="F23" s="16">
        <v>0</v>
      </c>
      <c r="G23" s="16">
        <v>0</v>
      </c>
      <c r="H23" s="16">
        <v>32000</v>
      </c>
      <c r="I23" s="4"/>
      <c r="J23" s="4"/>
      <c r="K23" s="4"/>
      <c r="L23" s="4"/>
      <c r="M23" s="4"/>
    </row>
    <row r="24" spans="1:13" ht="198" customHeight="1">
      <c r="A24" s="31">
        <v>9</v>
      </c>
      <c r="B24" s="17" t="s">
        <v>151</v>
      </c>
      <c r="C24" s="15" t="s">
        <v>18</v>
      </c>
      <c r="D24" s="16">
        <v>185000</v>
      </c>
      <c r="E24" s="16">
        <v>0</v>
      </c>
      <c r="F24" s="16">
        <v>0</v>
      </c>
      <c r="G24" s="16">
        <v>0</v>
      </c>
      <c r="H24" s="16">
        <v>185000</v>
      </c>
      <c r="I24" s="4"/>
      <c r="J24" s="4"/>
      <c r="K24" s="4"/>
      <c r="L24" s="4"/>
      <c r="M24" s="4"/>
    </row>
    <row r="25" spans="1:13" ht="15.75">
      <c r="A25" s="31">
        <v>10</v>
      </c>
      <c r="B25" s="11" t="s">
        <v>152</v>
      </c>
      <c r="C25" s="12" t="s">
        <v>19</v>
      </c>
      <c r="D25" s="13">
        <f>D26+D27</f>
        <v>20808000</v>
      </c>
      <c r="E25" s="13">
        <f>E26+E27</f>
        <v>0</v>
      </c>
      <c r="F25" s="13">
        <f>F26+F27</f>
        <v>0</v>
      </c>
      <c r="G25" s="13">
        <f>G26+G27</f>
        <v>0</v>
      </c>
      <c r="H25" s="13">
        <f>H26+H27</f>
        <v>20808000</v>
      </c>
      <c r="I25" s="4"/>
      <c r="J25" s="4"/>
      <c r="K25" s="4"/>
      <c r="L25" s="4"/>
      <c r="M25" s="4"/>
    </row>
    <row r="26" spans="1:13" ht="15.75">
      <c r="A26" s="31">
        <v>11</v>
      </c>
      <c r="B26" s="14" t="s">
        <v>153</v>
      </c>
      <c r="C26" s="15" t="s">
        <v>20</v>
      </c>
      <c r="D26" s="16">
        <v>20645000</v>
      </c>
      <c r="E26" s="16">
        <v>0</v>
      </c>
      <c r="F26" s="16">
        <v>0</v>
      </c>
      <c r="G26" s="16">
        <v>0</v>
      </c>
      <c r="H26" s="16">
        <v>20645000</v>
      </c>
      <c r="I26" s="4"/>
      <c r="J26" s="4"/>
      <c r="K26" s="4"/>
      <c r="L26" s="4"/>
      <c r="M26" s="4"/>
    </row>
    <row r="27" spans="1:13" ht="15.75">
      <c r="A27" s="31">
        <v>12</v>
      </c>
      <c r="B27" s="14" t="s">
        <v>154</v>
      </c>
      <c r="C27" s="15" t="s">
        <v>21</v>
      </c>
      <c r="D27" s="16">
        <v>163000</v>
      </c>
      <c r="E27" s="16">
        <v>0</v>
      </c>
      <c r="F27" s="16">
        <v>0</v>
      </c>
      <c r="G27" s="16">
        <v>0</v>
      </c>
      <c r="H27" s="16">
        <v>163000</v>
      </c>
      <c r="I27" s="4"/>
      <c r="J27" s="4"/>
      <c r="K27" s="4"/>
      <c r="L27" s="4"/>
      <c r="M27" s="4"/>
    </row>
    <row r="28" spans="1:13" ht="15.75">
      <c r="A28" s="31">
        <v>13</v>
      </c>
      <c r="B28" s="11" t="s">
        <v>155</v>
      </c>
      <c r="C28" s="12" t="s">
        <v>22</v>
      </c>
      <c r="D28" s="13">
        <f>D29+D30</f>
        <v>24920000</v>
      </c>
      <c r="E28" s="13">
        <f>E29+E30</f>
        <v>0</v>
      </c>
      <c r="F28" s="13">
        <f>F29+F30</f>
        <v>0</v>
      </c>
      <c r="G28" s="13">
        <f>G29+G30</f>
        <v>0</v>
      </c>
      <c r="H28" s="13">
        <f>H29+H30</f>
        <v>24920000</v>
      </c>
      <c r="I28" s="4"/>
      <c r="J28" s="4"/>
      <c r="K28" s="4"/>
      <c r="L28" s="4"/>
      <c r="M28" s="4"/>
    </row>
    <row r="29" spans="1:13" ht="47.25">
      <c r="A29" s="31">
        <v>14</v>
      </c>
      <c r="B29" s="14" t="s">
        <v>156</v>
      </c>
      <c r="C29" s="15" t="s">
        <v>23</v>
      </c>
      <c r="D29" s="16">
        <v>7830000</v>
      </c>
      <c r="E29" s="16">
        <v>0</v>
      </c>
      <c r="F29" s="16">
        <v>0</v>
      </c>
      <c r="G29" s="16">
        <v>0</v>
      </c>
      <c r="H29" s="16">
        <v>7830000</v>
      </c>
      <c r="I29" s="4"/>
      <c r="J29" s="4"/>
      <c r="K29" s="4"/>
      <c r="L29" s="4"/>
      <c r="M29" s="4"/>
    </row>
    <row r="30" spans="1:13" ht="15.75">
      <c r="A30" s="31">
        <v>15</v>
      </c>
      <c r="B30" s="18" t="s">
        <v>157</v>
      </c>
      <c r="C30" s="19" t="s">
        <v>24</v>
      </c>
      <c r="D30" s="20">
        <f>D31+D32</f>
        <v>17090000</v>
      </c>
      <c r="E30" s="20">
        <f>E31+E32</f>
        <v>0</v>
      </c>
      <c r="F30" s="20">
        <f>F31+F32</f>
        <v>0</v>
      </c>
      <c r="G30" s="20">
        <f>G31+G32</f>
        <v>0</v>
      </c>
      <c r="H30" s="20">
        <f>H31+H32</f>
        <v>17090000</v>
      </c>
      <c r="I30" s="4"/>
      <c r="J30" s="4"/>
      <c r="K30" s="4"/>
      <c r="L30" s="4"/>
      <c r="M30" s="4"/>
    </row>
    <row r="31" spans="1:13" ht="65.25" customHeight="1">
      <c r="A31" s="31">
        <v>16</v>
      </c>
      <c r="B31" s="14" t="s">
        <v>158</v>
      </c>
      <c r="C31" s="15" t="s">
        <v>25</v>
      </c>
      <c r="D31" s="16">
        <v>3190000</v>
      </c>
      <c r="E31" s="16">
        <v>0</v>
      </c>
      <c r="F31" s="16">
        <v>0</v>
      </c>
      <c r="G31" s="16">
        <v>0</v>
      </c>
      <c r="H31" s="16">
        <v>3190000</v>
      </c>
      <c r="I31" s="4"/>
      <c r="J31" s="4"/>
      <c r="K31" s="4"/>
      <c r="L31" s="4"/>
      <c r="M31" s="4"/>
    </row>
    <row r="32" spans="1:13" ht="64.5" customHeight="1">
      <c r="A32" s="31">
        <v>17</v>
      </c>
      <c r="B32" s="14" t="s">
        <v>159</v>
      </c>
      <c r="C32" s="15" t="s">
        <v>26</v>
      </c>
      <c r="D32" s="16">
        <v>13900000</v>
      </c>
      <c r="E32" s="16">
        <v>0</v>
      </c>
      <c r="F32" s="16">
        <v>0</v>
      </c>
      <c r="G32" s="16">
        <v>0</v>
      </c>
      <c r="H32" s="16">
        <v>13900000</v>
      </c>
      <c r="I32" s="4"/>
      <c r="J32" s="4"/>
      <c r="K32" s="4"/>
      <c r="L32" s="4"/>
      <c r="M32" s="4"/>
    </row>
    <row r="33" spans="1:13" ht="15.75">
      <c r="A33" s="31">
        <v>18</v>
      </c>
      <c r="B33" s="11" t="s">
        <v>160</v>
      </c>
      <c r="C33" s="12" t="s">
        <v>27</v>
      </c>
      <c r="D33" s="13">
        <f>D34+D35+D36+D37</f>
        <v>10884000</v>
      </c>
      <c r="E33" s="13">
        <f>E34+E35+E36+E37</f>
        <v>0</v>
      </c>
      <c r="F33" s="13">
        <f>F34+F35+F36+F37</f>
        <v>0</v>
      </c>
      <c r="G33" s="13">
        <f>G34+G35+G36+G37</f>
        <v>0</v>
      </c>
      <c r="H33" s="13">
        <f>H34+H35+H36+H37</f>
        <v>10884000</v>
      </c>
      <c r="I33" s="4"/>
      <c r="J33" s="4"/>
      <c r="K33" s="4"/>
      <c r="L33" s="4"/>
      <c r="M33" s="4"/>
    </row>
    <row r="34" spans="1:13" ht="47.25">
      <c r="A34" s="31">
        <v>19</v>
      </c>
      <c r="B34" s="14" t="s">
        <v>161</v>
      </c>
      <c r="C34" s="15" t="s">
        <v>28</v>
      </c>
      <c r="D34" s="16">
        <v>4036000</v>
      </c>
      <c r="E34" s="16">
        <v>0</v>
      </c>
      <c r="F34" s="16">
        <v>0</v>
      </c>
      <c r="G34" s="16">
        <v>0</v>
      </c>
      <c r="H34" s="16">
        <v>4036000</v>
      </c>
      <c r="I34" s="4"/>
      <c r="J34" s="4"/>
      <c r="K34" s="4"/>
      <c r="L34" s="4"/>
      <c r="M34" s="4"/>
    </row>
    <row r="35" spans="1:13" ht="31.5">
      <c r="A35" s="31">
        <v>20</v>
      </c>
      <c r="B35" s="14" t="s">
        <v>162</v>
      </c>
      <c r="C35" s="15" t="s">
        <v>29</v>
      </c>
      <c r="D35" s="16">
        <v>50000</v>
      </c>
      <c r="E35" s="16">
        <v>0</v>
      </c>
      <c r="F35" s="16">
        <v>0</v>
      </c>
      <c r="G35" s="16">
        <v>0</v>
      </c>
      <c r="H35" s="16">
        <v>50000</v>
      </c>
      <c r="I35" s="4"/>
      <c r="J35" s="4"/>
      <c r="K35" s="4"/>
      <c r="L35" s="4"/>
      <c r="M35" s="4"/>
    </row>
    <row r="36" spans="1:13" ht="84" customHeight="1">
      <c r="A36" s="31">
        <v>21</v>
      </c>
      <c r="B36" s="17" t="s">
        <v>163</v>
      </c>
      <c r="C36" s="15" t="s">
        <v>30</v>
      </c>
      <c r="D36" s="16">
        <v>53000</v>
      </c>
      <c r="E36" s="16">
        <v>0</v>
      </c>
      <c r="F36" s="16">
        <v>0</v>
      </c>
      <c r="G36" s="16">
        <v>0</v>
      </c>
      <c r="H36" s="16">
        <v>53000</v>
      </c>
      <c r="I36" s="4"/>
      <c r="J36" s="4"/>
      <c r="K36" s="4"/>
      <c r="L36" s="4"/>
      <c r="M36" s="4"/>
    </row>
    <row r="37" spans="1:13" ht="87.75" customHeight="1">
      <c r="A37" s="31">
        <v>22</v>
      </c>
      <c r="B37" s="17" t="s">
        <v>164</v>
      </c>
      <c r="C37" s="15" t="s">
        <v>31</v>
      </c>
      <c r="D37" s="16">
        <v>6745000</v>
      </c>
      <c r="E37" s="16">
        <v>0</v>
      </c>
      <c r="F37" s="16">
        <v>0</v>
      </c>
      <c r="G37" s="16">
        <v>0</v>
      </c>
      <c r="H37" s="16">
        <v>6745000</v>
      </c>
      <c r="I37" s="4"/>
      <c r="J37" s="4"/>
      <c r="K37" s="4"/>
      <c r="L37" s="4"/>
      <c r="M37" s="4"/>
    </row>
    <row r="38" spans="1:13" ht="47.25">
      <c r="A38" s="31">
        <v>23</v>
      </c>
      <c r="B38" s="11" t="s">
        <v>165</v>
      </c>
      <c r="C38" s="12" t="s">
        <v>32</v>
      </c>
      <c r="D38" s="13">
        <f>D39+D40+D41+D42+D43+D44</f>
        <v>85434080</v>
      </c>
      <c r="E38" s="13">
        <f>E39+E40+E41+E42+E43+E44</f>
        <v>0</v>
      </c>
      <c r="F38" s="13">
        <f>F39+F40+F41+F42+F43+F44</f>
        <v>0</v>
      </c>
      <c r="G38" s="13">
        <f>G39+G40+G41+G42+G43+G44</f>
        <v>0</v>
      </c>
      <c r="H38" s="13">
        <f>H39+H40+H41+H42+H43+H44</f>
        <v>85434080</v>
      </c>
      <c r="I38" s="4"/>
      <c r="J38" s="4"/>
      <c r="K38" s="4"/>
      <c r="L38" s="4"/>
      <c r="M38" s="4"/>
    </row>
    <row r="39" spans="1:13" ht="69" customHeight="1">
      <c r="A39" s="31">
        <v>24</v>
      </c>
      <c r="B39" s="17" t="s">
        <v>166</v>
      </c>
      <c r="C39" s="15" t="s">
        <v>33</v>
      </c>
      <c r="D39" s="16">
        <v>32280000</v>
      </c>
      <c r="E39" s="16">
        <v>0</v>
      </c>
      <c r="F39" s="16">
        <v>0</v>
      </c>
      <c r="G39" s="16">
        <v>0</v>
      </c>
      <c r="H39" s="16">
        <v>32280000</v>
      </c>
      <c r="I39" s="4"/>
      <c r="J39" s="4"/>
      <c r="K39" s="4"/>
      <c r="L39" s="4"/>
      <c r="M39" s="4"/>
    </row>
    <row r="40" spans="1:13" ht="70.5" customHeight="1">
      <c r="A40" s="31">
        <v>25</v>
      </c>
      <c r="B40" s="14" t="s">
        <v>167</v>
      </c>
      <c r="C40" s="15" t="s">
        <v>34</v>
      </c>
      <c r="D40" s="16">
        <v>1300000</v>
      </c>
      <c r="E40" s="16">
        <v>0</v>
      </c>
      <c r="F40" s="16">
        <v>0</v>
      </c>
      <c r="G40" s="16">
        <v>0</v>
      </c>
      <c r="H40" s="16">
        <v>1300000</v>
      </c>
      <c r="I40" s="4"/>
      <c r="J40" s="4"/>
      <c r="K40" s="4"/>
      <c r="L40" s="4"/>
      <c r="M40" s="4"/>
    </row>
    <row r="41" spans="1:13" ht="52.5" customHeight="1">
      <c r="A41" s="31">
        <v>26</v>
      </c>
      <c r="B41" s="14" t="s">
        <v>168</v>
      </c>
      <c r="C41" s="15" t="s">
        <v>35</v>
      </c>
      <c r="D41" s="16">
        <v>2144080</v>
      </c>
      <c r="E41" s="16">
        <v>0</v>
      </c>
      <c r="F41" s="16">
        <v>0</v>
      </c>
      <c r="G41" s="16">
        <v>0</v>
      </c>
      <c r="H41" s="16">
        <v>2144080</v>
      </c>
      <c r="I41" s="4"/>
      <c r="J41" s="4"/>
      <c r="K41" s="4"/>
      <c r="L41" s="4"/>
      <c r="M41" s="4"/>
    </row>
    <row r="42" spans="1:13" ht="37.5" customHeight="1">
      <c r="A42" s="31">
        <v>27</v>
      </c>
      <c r="B42" s="14" t="s">
        <v>169</v>
      </c>
      <c r="C42" s="15" t="s">
        <v>36</v>
      </c>
      <c r="D42" s="16">
        <v>1010000</v>
      </c>
      <c r="E42" s="16">
        <v>0</v>
      </c>
      <c r="F42" s="16">
        <v>0</v>
      </c>
      <c r="G42" s="16">
        <v>0</v>
      </c>
      <c r="H42" s="16">
        <v>1010000</v>
      </c>
      <c r="I42" s="4"/>
      <c r="J42" s="4"/>
      <c r="K42" s="4"/>
      <c r="L42" s="4"/>
      <c r="M42" s="4"/>
    </row>
    <row r="43" spans="1:13" ht="68.25" customHeight="1">
      <c r="A43" s="31">
        <v>28</v>
      </c>
      <c r="B43" s="14" t="s">
        <v>170</v>
      </c>
      <c r="C43" s="15" t="s">
        <v>37</v>
      </c>
      <c r="D43" s="16">
        <v>1500000</v>
      </c>
      <c r="E43" s="16">
        <v>0</v>
      </c>
      <c r="F43" s="16">
        <v>0</v>
      </c>
      <c r="G43" s="16">
        <v>0</v>
      </c>
      <c r="H43" s="16">
        <v>1500000</v>
      </c>
      <c r="I43" s="4"/>
      <c r="J43" s="4"/>
      <c r="K43" s="4"/>
      <c r="L43" s="4"/>
      <c r="M43" s="4"/>
    </row>
    <row r="44" spans="1:13" ht="69" customHeight="1">
      <c r="A44" s="31">
        <v>29</v>
      </c>
      <c r="B44" s="14" t="s">
        <v>170</v>
      </c>
      <c r="C44" s="15" t="s">
        <v>38</v>
      </c>
      <c r="D44" s="16">
        <v>47200000</v>
      </c>
      <c r="E44" s="16">
        <v>0</v>
      </c>
      <c r="F44" s="16">
        <v>0</v>
      </c>
      <c r="G44" s="16">
        <v>0</v>
      </c>
      <c r="H44" s="16">
        <v>47200000</v>
      </c>
      <c r="I44" s="4"/>
      <c r="J44" s="4"/>
      <c r="K44" s="4"/>
      <c r="L44" s="4"/>
      <c r="M44" s="4"/>
    </row>
    <row r="45" spans="1:13" ht="15.75">
      <c r="A45" s="31">
        <v>30</v>
      </c>
      <c r="B45" s="11" t="s">
        <v>171</v>
      </c>
      <c r="C45" s="12" t="s">
        <v>39</v>
      </c>
      <c r="D45" s="13">
        <f>D46</f>
        <v>2373722</v>
      </c>
      <c r="E45" s="13">
        <f>E46</f>
        <v>0</v>
      </c>
      <c r="F45" s="13">
        <f>F46</f>
        <v>0</v>
      </c>
      <c r="G45" s="13">
        <f>G46</f>
        <v>0</v>
      </c>
      <c r="H45" s="13">
        <f>H46</f>
        <v>2373722</v>
      </c>
      <c r="I45" s="4"/>
      <c r="J45" s="4"/>
      <c r="K45" s="4"/>
      <c r="L45" s="4"/>
      <c r="M45" s="4"/>
    </row>
    <row r="46" spans="1:13" ht="15.75">
      <c r="A46" s="31">
        <v>31</v>
      </c>
      <c r="B46" s="14" t="s">
        <v>172</v>
      </c>
      <c r="C46" s="15" t="s">
        <v>40</v>
      </c>
      <c r="D46" s="16">
        <v>2373722</v>
      </c>
      <c r="E46" s="16">
        <v>0</v>
      </c>
      <c r="F46" s="16">
        <v>0</v>
      </c>
      <c r="G46" s="16">
        <v>0</v>
      </c>
      <c r="H46" s="16">
        <v>2373722</v>
      </c>
      <c r="I46" s="4"/>
      <c r="J46" s="4"/>
      <c r="K46" s="4"/>
      <c r="L46" s="4"/>
      <c r="M46" s="4"/>
    </row>
    <row r="47" spans="1:13" ht="31.5">
      <c r="A47" s="31">
        <v>32</v>
      </c>
      <c r="B47" s="11" t="s">
        <v>173</v>
      </c>
      <c r="C47" s="12" t="s">
        <v>41</v>
      </c>
      <c r="D47" s="13">
        <f>D48+D49+D50+D51+D52+D53+D54</f>
        <v>85807220</v>
      </c>
      <c r="E47" s="13">
        <f>E48+E49+E50+E51+E52+E53+E54</f>
        <v>-248624.31999999995</v>
      </c>
      <c r="F47" s="13">
        <f>F48+F49+F50+F51+F52+F53+F54</f>
        <v>545100</v>
      </c>
      <c r="G47" s="13">
        <f>G48+G49+G50+G51+G52+G53+G54</f>
        <v>-793724.32</v>
      </c>
      <c r="H47" s="13">
        <f>H48+H49+H50+H51+H52+H53+H54</f>
        <v>85558595.68</v>
      </c>
      <c r="I47" s="4"/>
      <c r="J47" s="4"/>
      <c r="K47" s="4"/>
      <c r="L47" s="4"/>
      <c r="M47" s="4"/>
    </row>
    <row r="48" spans="1:13" ht="52.5" customHeight="1">
      <c r="A48" s="31">
        <v>33</v>
      </c>
      <c r="B48" s="14" t="s">
        <v>277</v>
      </c>
      <c r="C48" s="15" t="s">
        <v>42</v>
      </c>
      <c r="D48" s="16">
        <v>15806500</v>
      </c>
      <c r="E48" s="16">
        <v>-793724.32</v>
      </c>
      <c r="F48" s="16">
        <v>0</v>
      </c>
      <c r="G48" s="16">
        <v>-793724.32</v>
      </c>
      <c r="H48" s="16">
        <v>15012775.68</v>
      </c>
      <c r="I48" s="4"/>
      <c r="J48" s="4"/>
      <c r="K48" s="4"/>
      <c r="L48" s="4"/>
      <c r="M48" s="4"/>
    </row>
    <row r="49" spans="1:13" ht="52.5" customHeight="1">
      <c r="A49" s="31">
        <v>34</v>
      </c>
      <c r="B49" s="14" t="s">
        <v>174</v>
      </c>
      <c r="C49" s="15" t="s">
        <v>43</v>
      </c>
      <c r="D49" s="16">
        <v>148000</v>
      </c>
      <c r="E49" s="16">
        <v>0</v>
      </c>
      <c r="F49" s="16">
        <v>0</v>
      </c>
      <c r="G49" s="16">
        <v>0</v>
      </c>
      <c r="H49" s="16">
        <v>148000</v>
      </c>
      <c r="I49" s="4"/>
      <c r="J49" s="4"/>
      <c r="K49" s="4"/>
      <c r="L49" s="4"/>
      <c r="M49" s="4"/>
    </row>
    <row r="50" spans="1:13" ht="47.25">
      <c r="A50" s="31">
        <v>35</v>
      </c>
      <c r="B50" s="14" t="s">
        <v>175</v>
      </c>
      <c r="C50" s="15" t="s">
        <v>44</v>
      </c>
      <c r="D50" s="16">
        <v>818500</v>
      </c>
      <c r="E50" s="16">
        <v>0</v>
      </c>
      <c r="F50" s="16">
        <v>0</v>
      </c>
      <c r="G50" s="16">
        <v>0</v>
      </c>
      <c r="H50" s="16">
        <v>818500</v>
      </c>
      <c r="I50" s="4"/>
      <c r="J50" s="4"/>
      <c r="K50" s="4"/>
      <c r="L50" s="4"/>
      <c r="M50" s="4"/>
    </row>
    <row r="51" spans="1:13" ht="47.25">
      <c r="A51" s="31">
        <v>36</v>
      </c>
      <c r="B51" s="14" t="s">
        <v>176</v>
      </c>
      <c r="C51" s="15" t="s">
        <v>45</v>
      </c>
      <c r="D51" s="16">
        <v>17481120</v>
      </c>
      <c r="E51" s="16">
        <v>131300</v>
      </c>
      <c r="F51" s="16">
        <v>131300</v>
      </c>
      <c r="G51" s="16">
        <v>0</v>
      </c>
      <c r="H51" s="16">
        <v>17612420</v>
      </c>
      <c r="I51" s="4"/>
      <c r="J51" s="4"/>
      <c r="K51" s="4"/>
      <c r="L51" s="4"/>
      <c r="M51" s="4"/>
    </row>
    <row r="52" spans="1:13" ht="47.25">
      <c r="A52" s="31">
        <v>37</v>
      </c>
      <c r="B52" s="14" t="s">
        <v>177</v>
      </c>
      <c r="C52" s="15" t="s">
        <v>46</v>
      </c>
      <c r="D52" s="16">
        <v>28481000</v>
      </c>
      <c r="E52" s="16">
        <v>0</v>
      </c>
      <c r="F52" s="16">
        <v>0</v>
      </c>
      <c r="G52" s="16">
        <v>0</v>
      </c>
      <c r="H52" s="16">
        <v>28481000</v>
      </c>
      <c r="I52" s="4"/>
      <c r="J52" s="4"/>
      <c r="K52" s="4"/>
      <c r="L52" s="4"/>
      <c r="M52" s="4"/>
    </row>
    <row r="53" spans="1:13" ht="69" customHeight="1">
      <c r="A53" s="31">
        <v>38</v>
      </c>
      <c r="B53" s="14" t="s">
        <v>178</v>
      </c>
      <c r="C53" s="15" t="s">
        <v>47</v>
      </c>
      <c r="D53" s="16">
        <v>17001400</v>
      </c>
      <c r="E53" s="16">
        <v>0</v>
      </c>
      <c r="F53" s="16">
        <v>0</v>
      </c>
      <c r="G53" s="16">
        <v>0</v>
      </c>
      <c r="H53" s="16">
        <v>17001400</v>
      </c>
      <c r="I53" s="4"/>
      <c r="J53" s="4"/>
      <c r="K53" s="4"/>
      <c r="L53" s="4"/>
      <c r="M53" s="4"/>
    </row>
    <row r="54" spans="1:13" ht="47.25">
      <c r="A54" s="31">
        <v>39</v>
      </c>
      <c r="B54" s="14" t="s">
        <v>176</v>
      </c>
      <c r="C54" s="15" t="s">
        <v>48</v>
      </c>
      <c r="D54" s="16">
        <v>6070700</v>
      </c>
      <c r="E54" s="16">
        <v>413800</v>
      </c>
      <c r="F54" s="16">
        <v>413800</v>
      </c>
      <c r="G54" s="16">
        <v>0</v>
      </c>
      <c r="H54" s="16">
        <v>6484500</v>
      </c>
      <c r="I54" s="4"/>
      <c r="J54" s="4"/>
      <c r="K54" s="4"/>
      <c r="L54" s="4"/>
      <c r="M54" s="4"/>
    </row>
    <row r="55" spans="1:13" ht="31.5">
      <c r="A55" s="31">
        <v>40</v>
      </c>
      <c r="B55" s="11" t="s">
        <v>179</v>
      </c>
      <c r="C55" s="12" t="s">
        <v>49</v>
      </c>
      <c r="D55" s="13">
        <f>D56+D57</f>
        <v>40472400</v>
      </c>
      <c r="E55" s="13">
        <f>E56+E57</f>
        <v>0</v>
      </c>
      <c r="F55" s="13">
        <f>F56+F57</f>
        <v>0</v>
      </c>
      <c r="G55" s="13">
        <f>G56+G57</f>
        <v>0</v>
      </c>
      <c r="H55" s="13">
        <f>H56+H57</f>
        <v>40472400</v>
      </c>
      <c r="I55" s="4"/>
      <c r="J55" s="4"/>
      <c r="K55" s="4"/>
      <c r="L55" s="4"/>
      <c r="M55" s="4"/>
    </row>
    <row r="56" spans="1:13" ht="31.5">
      <c r="A56" s="31">
        <v>41</v>
      </c>
      <c r="B56" s="14" t="s">
        <v>180</v>
      </c>
      <c r="C56" s="15" t="s">
        <v>50</v>
      </c>
      <c r="D56" s="16">
        <v>15000000</v>
      </c>
      <c r="E56" s="16">
        <v>0</v>
      </c>
      <c r="F56" s="16">
        <v>0</v>
      </c>
      <c r="G56" s="16">
        <v>0</v>
      </c>
      <c r="H56" s="16">
        <v>15000000</v>
      </c>
      <c r="I56" s="4"/>
      <c r="J56" s="4"/>
      <c r="K56" s="4"/>
      <c r="L56" s="4"/>
      <c r="M56" s="4"/>
    </row>
    <row r="57" spans="1:13" ht="84.75" customHeight="1">
      <c r="A57" s="31">
        <v>42</v>
      </c>
      <c r="B57" s="17" t="s">
        <v>181</v>
      </c>
      <c r="C57" s="15" t="s">
        <v>51</v>
      </c>
      <c r="D57" s="16">
        <v>25472400</v>
      </c>
      <c r="E57" s="16">
        <v>0</v>
      </c>
      <c r="F57" s="16">
        <v>0</v>
      </c>
      <c r="G57" s="16">
        <v>0</v>
      </c>
      <c r="H57" s="16">
        <v>25472400</v>
      </c>
      <c r="I57" s="4"/>
      <c r="J57" s="4"/>
      <c r="K57" s="4"/>
      <c r="L57" s="4"/>
      <c r="M57" s="4"/>
    </row>
    <row r="58" spans="1:13" ht="15.75">
      <c r="A58" s="31">
        <v>43</v>
      </c>
      <c r="B58" s="11" t="s">
        <v>182</v>
      </c>
      <c r="C58" s="12" t="s">
        <v>52</v>
      </c>
      <c r="D58" s="13">
        <f>D59+D60+D61+D62+D63</f>
        <v>10704000</v>
      </c>
      <c r="E58" s="13">
        <f>E59+E60+E61+E62+E63</f>
        <v>0</v>
      </c>
      <c r="F58" s="13">
        <f>F59+F60+F61+F62+F63</f>
        <v>0</v>
      </c>
      <c r="G58" s="13">
        <f>G59+G60+G61+G62+G63</f>
        <v>0</v>
      </c>
      <c r="H58" s="13">
        <f>H59+H60+H61+H62+H63</f>
        <v>10704000</v>
      </c>
      <c r="I58" s="4"/>
      <c r="J58" s="4"/>
      <c r="K58" s="4"/>
      <c r="L58" s="4"/>
      <c r="M58" s="4"/>
    </row>
    <row r="59" spans="1:13" ht="68.25" customHeight="1">
      <c r="A59" s="31">
        <v>44</v>
      </c>
      <c r="B59" s="14" t="s">
        <v>183</v>
      </c>
      <c r="C59" s="15" t="s">
        <v>53</v>
      </c>
      <c r="D59" s="16">
        <v>47000</v>
      </c>
      <c r="E59" s="16">
        <v>0</v>
      </c>
      <c r="F59" s="16">
        <v>0</v>
      </c>
      <c r="G59" s="16">
        <v>0</v>
      </c>
      <c r="H59" s="16">
        <v>47000</v>
      </c>
      <c r="I59" s="4"/>
      <c r="J59" s="4"/>
      <c r="K59" s="4"/>
      <c r="L59" s="4"/>
      <c r="M59" s="4"/>
    </row>
    <row r="60" spans="1:13" ht="51" customHeight="1">
      <c r="A60" s="31">
        <v>45</v>
      </c>
      <c r="B60" s="14" t="s">
        <v>184</v>
      </c>
      <c r="C60" s="15" t="s">
        <v>54</v>
      </c>
      <c r="D60" s="16">
        <v>56000</v>
      </c>
      <c r="E60" s="16">
        <v>0</v>
      </c>
      <c r="F60" s="16">
        <v>0</v>
      </c>
      <c r="G60" s="16">
        <v>0</v>
      </c>
      <c r="H60" s="16">
        <v>56000</v>
      </c>
      <c r="I60" s="4"/>
      <c r="J60" s="4"/>
      <c r="K60" s="4"/>
      <c r="L60" s="4"/>
      <c r="M60" s="4"/>
    </row>
    <row r="61" spans="1:13" ht="51" customHeight="1">
      <c r="A61" s="31">
        <v>46</v>
      </c>
      <c r="B61" s="14" t="s">
        <v>185</v>
      </c>
      <c r="C61" s="15" t="s">
        <v>55</v>
      </c>
      <c r="D61" s="16">
        <v>691000</v>
      </c>
      <c r="E61" s="16">
        <v>0</v>
      </c>
      <c r="F61" s="16">
        <v>0</v>
      </c>
      <c r="G61" s="16">
        <v>0</v>
      </c>
      <c r="H61" s="16">
        <v>691000</v>
      </c>
      <c r="I61" s="4"/>
      <c r="J61" s="4"/>
      <c r="K61" s="4"/>
      <c r="L61" s="4"/>
      <c r="M61" s="4"/>
    </row>
    <row r="62" spans="1:13" ht="36.75" customHeight="1">
      <c r="A62" s="31">
        <v>47</v>
      </c>
      <c r="B62" s="14" t="s">
        <v>186</v>
      </c>
      <c r="C62" s="15" t="s">
        <v>56</v>
      </c>
      <c r="D62" s="16">
        <v>7410000</v>
      </c>
      <c r="E62" s="16">
        <v>0</v>
      </c>
      <c r="F62" s="16">
        <v>0</v>
      </c>
      <c r="G62" s="16">
        <v>0</v>
      </c>
      <c r="H62" s="16">
        <v>7410000</v>
      </c>
      <c r="I62" s="4"/>
      <c r="J62" s="4"/>
      <c r="K62" s="4"/>
      <c r="L62" s="4"/>
      <c r="M62" s="4"/>
    </row>
    <row r="63" spans="1:13" ht="31.5">
      <c r="A63" s="31">
        <v>48</v>
      </c>
      <c r="B63" s="14" t="s">
        <v>187</v>
      </c>
      <c r="C63" s="15" t="s">
        <v>57</v>
      </c>
      <c r="D63" s="16">
        <v>2500000</v>
      </c>
      <c r="E63" s="16">
        <v>0</v>
      </c>
      <c r="F63" s="16">
        <v>0</v>
      </c>
      <c r="G63" s="16">
        <v>0</v>
      </c>
      <c r="H63" s="16">
        <v>2500000</v>
      </c>
      <c r="I63" s="4"/>
      <c r="J63" s="4"/>
      <c r="K63" s="4"/>
      <c r="L63" s="4"/>
      <c r="M63" s="4"/>
    </row>
    <row r="64" spans="1:13" ht="15.75">
      <c r="A64" s="31">
        <v>49</v>
      </c>
      <c r="B64" s="11" t="s">
        <v>188</v>
      </c>
      <c r="C64" s="12" t="s">
        <v>58</v>
      </c>
      <c r="D64" s="13">
        <f>D65</f>
        <v>15000</v>
      </c>
      <c r="E64" s="13">
        <v>0</v>
      </c>
      <c r="F64" s="13">
        <v>0</v>
      </c>
      <c r="G64" s="13">
        <v>0</v>
      </c>
      <c r="H64" s="13">
        <f>15000+1200000</f>
        <v>1215000</v>
      </c>
      <c r="I64" s="4"/>
      <c r="J64" s="4"/>
      <c r="K64" s="4"/>
      <c r="L64" s="4"/>
      <c r="M64" s="4"/>
    </row>
    <row r="65" spans="1:13" ht="15.75">
      <c r="A65" s="31">
        <v>50</v>
      </c>
      <c r="B65" s="14" t="s">
        <v>189</v>
      </c>
      <c r="C65" s="15" t="s">
        <v>59</v>
      </c>
      <c r="D65" s="16">
        <v>15000</v>
      </c>
      <c r="E65" s="16">
        <v>0</v>
      </c>
      <c r="F65" s="16">
        <v>0</v>
      </c>
      <c r="G65" s="16">
        <v>0</v>
      </c>
      <c r="H65" s="16">
        <f>15000+1200000</f>
        <v>1215000</v>
      </c>
      <c r="I65" s="4"/>
      <c r="J65" s="4"/>
      <c r="K65" s="4"/>
      <c r="L65" s="4"/>
      <c r="M65" s="4"/>
    </row>
    <row r="66" spans="1:13" ht="31.5">
      <c r="A66" s="31">
        <v>51</v>
      </c>
      <c r="B66" s="11" t="s">
        <v>190</v>
      </c>
      <c r="C66" s="12" t="s">
        <v>60</v>
      </c>
      <c r="D66" s="13">
        <f>D67</f>
        <v>-28912768.5</v>
      </c>
      <c r="E66" s="13">
        <v>22643427.98</v>
      </c>
      <c r="F66" s="13">
        <v>22643427.98</v>
      </c>
      <c r="G66" s="13">
        <v>0</v>
      </c>
      <c r="H66" s="13">
        <v>-6269340.52</v>
      </c>
      <c r="I66" s="4"/>
      <c r="J66" s="4"/>
      <c r="K66" s="4"/>
      <c r="L66" s="4"/>
      <c r="M66" s="4"/>
    </row>
    <row r="67" spans="1:13" ht="15.75">
      <c r="A67" s="31">
        <v>52</v>
      </c>
      <c r="B67" s="14" t="s">
        <v>191</v>
      </c>
      <c r="C67" s="15" t="s">
        <v>61</v>
      </c>
      <c r="D67" s="16">
        <v>-28912768.5</v>
      </c>
      <c r="E67" s="16">
        <v>22643427.98</v>
      </c>
      <c r="F67" s="16">
        <v>22643427.98</v>
      </c>
      <c r="G67" s="16">
        <v>0</v>
      </c>
      <c r="H67" s="16">
        <v>-6269340.52</v>
      </c>
      <c r="I67" s="4"/>
      <c r="J67" s="4"/>
      <c r="K67" s="4"/>
      <c r="L67" s="4"/>
      <c r="M67" s="4"/>
    </row>
    <row r="68" spans="1:13" ht="15.75">
      <c r="A68" s="31">
        <v>53</v>
      </c>
      <c r="B68" s="11" t="s">
        <v>62</v>
      </c>
      <c r="C68" s="12" t="s">
        <v>63</v>
      </c>
      <c r="D68" s="13">
        <v>1790733400</v>
      </c>
      <c r="E68" s="13">
        <v>26829754.65</v>
      </c>
      <c r="F68" s="13">
        <v>26829754.65</v>
      </c>
      <c r="G68" s="13">
        <v>0</v>
      </c>
      <c r="H68" s="13">
        <v>1817563154.65</v>
      </c>
      <c r="I68" s="4"/>
      <c r="J68" s="4"/>
      <c r="K68" s="4"/>
      <c r="L68" s="4"/>
      <c r="M68" s="4"/>
    </row>
    <row r="69" spans="1:13" ht="31.5">
      <c r="A69" s="31">
        <v>54</v>
      </c>
      <c r="B69" s="11" t="s">
        <v>192</v>
      </c>
      <c r="C69" s="12" t="s">
        <v>64</v>
      </c>
      <c r="D69" s="13">
        <v>1789243200</v>
      </c>
      <c r="E69" s="13">
        <v>26764754.65</v>
      </c>
      <c r="F69" s="13">
        <v>26764754.65</v>
      </c>
      <c r="G69" s="13">
        <v>0</v>
      </c>
      <c r="H69" s="13">
        <v>1816007954.65</v>
      </c>
      <c r="I69" s="4"/>
      <c r="J69" s="4"/>
      <c r="K69" s="4"/>
      <c r="L69" s="4"/>
      <c r="M69" s="4"/>
    </row>
    <row r="70" spans="1:13" ht="31.5">
      <c r="A70" s="31">
        <v>55</v>
      </c>
      <c r="B70" s="11" t="s">
        <v>193</v>
      </c>
      <c r="C70" s="12" t="s">
        <v>65</v>
      </c>
      <c r="D70" s="13">
        <v>896838700</v>
      </c>
      <c r="E70" s="13">
        <v>0</v>
      </c>
      <c r="F70" s="13">
        <v>0</v>
      </c>
      <c r="G70" s="13">
        <v>0</v>
      </c>
      <c r="H70" s="13">
        <v>896838700</v>
      </c>
      <c r="I70" s="4"/>
      <c r="J70" s="4"/>
      <c r="K70" s="4"/>
      <c r="L70" s="4"/>
      <c r="M70" s="4"/>
    </row>
    <row r="71" spans="1:13" ht="31.5">
      <c r="A71" s="31">
        <v>56</v>
      </c>
      <c r="B71" s="14" t="s">
        <v>194</v>
      </c>
      <c r="C71" s="15" t="s">
        <v>66</v>
      </c>
      <c r="D71" s="16">
        <v>8024700</v>
      </c>
      <c r="E71" s="16">
        <v>0</v>
      </c>
      <c r="F71" s="16">
        <v>0</v>
      </c>
      <c r="G71" s="16">
        <v>0</v>
      </c>
      <c r="H71" s="16">
        <v>8024700</v>
      </c>
      <c r="I71" s="4"/>
      <c r="J71" s="4"/>
      <c r="K71" s="4"/>
      <c r="L71" s="4"/>
      <c r="M71" s="4"/>
    </row>
    <row r="72" spans="1:13" ht="47.25">
      <c r="A72" s="31">
        <v>57</v>
      </c>
      <c r="B72" s="14" t="s">
        <v>195</v>
      </c>
      <c r="C72" s="15" t="s">
        <v>67</v>
      </c>
      <c r="D72" s="16">
        <v>888814000</v>
      </c>
      <c r="E72" s="16">
        <v>0</v>
      </c>
      <c r="F72" s="16">
        <v>0</v>
      </c>
      <c r="G72" s="16">
        <v>0</v>
      </c>
      <c r="H72" s="16">
        <v>888814000</v>
      </c>
      <c r="I72" s="4"/>
      <c r="J72" s="4"/>
      <c r="K72" s="4"/>
      <c r="L72" s="4"/>
      <c r="M72" s="4"/>
    </row>
    <row r="73" spans="1:13" ht="31.5">
      <c r="A73" s="31">
        <v>58</v>
      </c>
      <c r="B73" s="11" t="s">
        <v>196</v>
      </c>
      <c r="C73" s="12" t="s">
        <v>68</v>
      </c>
      <c r="D73" s="13">
        <v>33439000</v>
      </c>
      <c r="E73" s="13">
        <v>19789331.69</v>
      </c>
      <c r="F73" s="13">
        <v>19789331.69</v>
      </c>
      <c r="G73" s="13">
        <v>0</v>
      </c>
      <c r="H73" s="13">
        <v>53228331.69</v>
      </c>
      <c r="I73" s="4"/>
      <c r="J73" s="4"/>
      <c r="K73" s="4"/>
      <c r="L73" s="4"/>
      <c r="M73" s="4"/>
    </row>
    <row r="74" spans="1:13" ht="65.25" customHeight="1">
      <c r="A74" s="31">
        <v>59</v>
      </c>
      <c r="B74" s="14" t="s">
        <v>197</v>
      </c>
      <c r="C74" s="15" t="s">
        <v>69</v>
      </c>
      <c r="D74" s="16">
        <v>0</v>
      </c>
      <c r="E74" s="16">
        <v>5119108.25</v>
      </c>
      <c r="F74" s="16">
        <v>5119108.25</v>
      </c>
      <c r="G74" s="16">
        <v>0</v>
      </c>
      <c r="H74" s="16">
        <v>5119108.25</v>
      </c>
      <c r="I74" s="4"/>
      <c r="J74" s="4"/>
      <c r="K74" s="4"/>
      <c r="L74" s="4"/>
      <c r="M74" s="4"/>
    </row>
    <row r="75" spans="1:13" ht="53.25" customHeight="1">
      <c r="A75" s="31">
        <v>60</v>
      </c>
      <c r="B75" s="14" t="s">
        <v>198</v>
      </c>
      <c r="C75" s="15" t="s">
        <v>70</v>
      </c>
      <c r="D75" s="16">
        <v>8008800</v>
      </c>
      <c r="E75" s="16">
        <v>13931923.44</v>
      </c>
      <c r="F75" s="16">
        <v>13931923.44</v>
      </c>
      <c r="G75" s="16">
        <v>0</v>
      </c>
      <c r="H75" s="16">
        <v>21940723.44</v>
      </c>
      <c r="I75" s="4"/>
      <c r="J75" s="4"/>
      <c r="K75" s="4"/>
      <c r="L75" s="4"/>
      <c r="M75" s="4"/>
    </row>
    <row r="76" spans="1:13" ht="47.25">
      <c r="A76" s="31">
        <v>61</v>
      </c>
      <c r="B76" s="14" t="s">
        <v>199</v>
      </c>
      <c r="C76" s="15" t="s">
        <v>71</v>
      </c>
      <c r="D76" s="16">
        <v>800900</v>
      </c>
      <c r="E76" s="16">
        <v>0</v>
      </c>
      <c r="F76" s="16">
        <v>0</v>
      </c>
      <c r="G76" s="16">
        <v>0</v>
      </c>
      <c r="H76" s="16">
        <v>800900</v>
      </c>
      <c r="I76" s="4"/>
      <c r="J76" s="4"/>
      <c r="K76" s="4"/>
      <c r="L76" s="4"/>
      <c r="M76" s="4"/>
    </row>
    <row r="77" spans="1:13" ht="36.75" customHeight="1">
      <c r="A77" s="31">
        <v>62</v>
      </c>
      <c r="B77" s="14" t="s">
        <v>200</v>
      </c>
      <c r="C77" s="15" t="s">
        <v>72</v>
      </c>
      <c r="D77" s="16">
        <v>0</v>
      </c>
      <c r="E77" s="16">
        <v>600000</v>
      </c>
      <c r="F77" s="16">
        <v>600000</v>
      </c>
      <c r="G77" s="16">
        <v>0</v>
      </c>
      <c r="H77" s="16">
        <v>600000</v>
      </c>
      <c r="I77" s="4"/>
      <c r="J77" s="4"/>
      <c r="K77" s="4"/>
      <c r="L77" s="4"/>
      <c r="M77" s="4"/>
    </row>
    <row r="78" spans="1:13" ht="52.5" customHeight="1">
      <c r="A78" s="31">
        <v>63</v>
      </c>
      <c r="B78" s="14" t="s">
        <v>264</v>
      </c>
      <c r="C78" s="15" t="s">
        <v>73</v>
      </c>
      <c r="D78" s="16">
        <v>5099900</v>
      </c>
      <c r="E78" s="16">
        <v>0</v>
      </c>
      <c r="F78" s="16">
        <v>0</v>
      </c>
      <c r="G78" s="16">
        <v>0</v>
      </c>
      <c r="H78" s="16">
        <v>5099900</v>
      </c>
      <c r="I78" s="4"/>
      <c r="J78" s="4"/>
      <c r="K78" s="4"/>
      <c r="L78" s="4"/>
      <c r="M78" s="4"/>
    </row>
    <row r="79" spans="1:13" ht="15.75">
      <c r="A79" s="31">
        <v>64</v>
      </c>
      <c r="B79" s="14" t="s">
        <v>201</v>
      </c>
      <c r="C79" s="15" t="s">
        <v>74</v>
      </c>
      <c r="D79" s="16">
        <v>0</v>
      </c>
      <c r="E79" s="16">
        <v>88300</v>
      </c>
      <c r="F79" s="16">
        <v>88300</v>
      </c>
      <c r="G79" s="16">
        <v>0</v>
      </c>
      <c r="H79" s="16">
        <v>88300</v>
      </c>
      <c r="I79" s="4"/>
      <c r="J79" s="4"/>
      <c r="K79" s="4"/>
      <c r="L79" s="4"/>
      <c r="M79" s="4"/>
    </row>
    <row r="80" spans="1:13" ht="68.25" customHeight="1">
      <c r="A80" s="31">
        <v>65</v>
      </c>
      <c r="B80" s="14" t="s">
        <v>202</v>
      </c>
      <c r="C80" s="15" t="s">
        <v>75</v>
      </c>
      <c r="D80" s="16">
        <v>274700</v>
      </c>
      <c r="E80" s="16">
        <v>0</v>
      </c>
      <c r="F80" s="16">
        <v>0</v>
      </c>
      <c r="G80" s="16">
        <v>0</v>
      </c>
      <c r="H80" s="16">
        <v>274700</v>
      </c>
      <c r="I80" s="4"/>
      <c r="J80" s="4"/>
      <c r="K80" s="4"/>
      <c r="L80" s="4"/>
      <c r="M80" s="4"/>
    </row>
    <row r="81" spans="1:13" ht="63">
      <c r="A81" s="31">
        <v>66</v>
      </c>
      <c r="B81" s="14" t="s">
        <v>203</v>
      </c>
      <c r="C81" s="15" t="s">
        <v>76</v>
      </c>
      <c r="D81" s="16">
        <v>0</v>
      </c>
      <c r="E81" s="16">
        <v>50000</v>
      </c>
      <c r="F81" s="16">
        <v>50000</v>
      </c>
      <c r="G81" s="16">
        <v>0</v>
      </c>
      <c r="H81" s="16">
        <v>50000</v>
      </c>
      <c r="I81" s="4"/>
      <c r="J81" s="4"/>
      <c r="K81" s="4"/>
      <c r="L81" s="4"/>
      <c r="M81" s="4"/>
    </row>
    <row r="82" spans="1:13" ht="15.75">
      <c r="A82" s="31">
        <v>67</v>
      </c>
      <c r="B82" s="14" t="s">
        <v>204</v>
      </c>
      <c r="C82" s="15" t="s">
        <v>77</v>
      </c>
      <c r="D82" s="16">
        <v>201200</v>
      </c>
      <c r="E82" s="16">
        <v>0</v>
      </c>
      <c r="F82" s="16">
        <v>0</v>
      </c>
      <c r="G82" s="16">
        <v>0</v>
      </c>
      <c r="H82" s="16">
        <v>201200</v>
      </c>
      <c r="I82" s="4"/>
      <c r="J82" s="4"/>
      <c r="K82" s="4"/>
      <c r="L82" s="4"/>
      <c r="M82" s="4"/>
    </row>
    <row r="83" spans="1:13" ht="66.75" customHeight="1">
      <c r="A83" s="31">
        <v>68</v>
      </c>
      <c r="B83" s="14" t="s">
        <v>205</v>
      </c>
      <c r="C83" s="15" t="s">
        <v>78</v>
      </c>
      <c r="D83" s="16">
        <v>10919500</v>
      </c>
      <c r="E83" s="16">
        <v>0</v>
      </c>
      <c r="F83" s="16">
        <v>0</v>
      </c>
      <c r="G83" s="16">
        <v>0</v>
      </c>
      <c r="H83" s="16">
        <v>10919500</v>
      </c>
      <c r="I83" s="4"/>
      <c r="J83" s="4"/>
      <c r="K83" s="4"/>
      <c r="L83" s="4"/>
      <c r="M83" s="4"/>
    </row>
    <row r="84" spans="1:13" ht="84" customHeight="1">
      <c r="A84" s="31">
        <v>69</v>
      </c>
      <c r="B84" s="17" t="s">
        <v>206</v>
      </c>
      <c r="C84" s="15" t="s">
        <v>79</v>
      </c>
      <c r="D84" s="16">
        <v>1000000</v>
      </c>
      <c r="E84" s="16">
        <v>0</v>
      </c>
      <c r="F84" s="16">
        <v>0</v>
      </c>
      <c r="G84" s="16">
        <v>0</v>
      </c>
      <c r="H84" s="16">
        <v>1000000</v>
      </c>
      <c r="I84" s="4"/>
      <c r="J84" s="4"/>
      <c r="K84" s="4"/>
      <c r="L84" s="4"/>
      <c r="M84" s="4"/>
    </row>
    <row r="85" spans="1:13" ht="47.25">
      <c r="A85" s="31">
        <v>70</v>
      </c>
      <c r="B85" s="14" t="s">
        <v>207</v>
      </c>
      <c r="C85" s="15" t="s">
        <v>80</v>
      </c>
      <c r="D85" s="16">
        <v>3521500</v>
      </c>
      <c r="E85" s="16">
        <v>0</v>
      </c>
      <c r="F85" s="16">
        <v>0</v>
      </c>
      <c r="G85" s="16">
        <v>0</v>
      </c>
      <c r="H85" s="16">
        <v>3521500</v>
      </c>
      <c r="I85" s="4"/>
      <c r="J85" s="4"/>
      <c r="K85" s="4"/>
      <c r="L85" s="4"/>
      <c r="M85" s="4"/>
    </row>
    <row r="86" spans="1:13" ht="70.5" customHeight="1">
      <c r="A86" s="31">
        <v>71</v>
      </c>
      <c r="B86" s="14" t="s">
        <v>208</v>
      </c>
      <c r="C86" s="15" t="s">
        <v>81</v>
      </c>
      <c r="D86" s="16">
        <v>3612500</v>
      </c>
      <c r="E86" s="16">
        <v>0</v>
      </c>
      <c r="F86" s="16">
        <v>0</v>
      </c>
      <c r="G86" s="16">
        <v>0</v>
      </c>
      <c r="H86" s="16">
        <v>3612500</v>
      </c>
      <c r="I86" s="4"/>
      <c r="J86" s="4"/>
      <c r="K86" s="4"/>
      <c r="L86" s="4"/>
      <c r="M86" s="4"/>
    </row>
    <row r="87" spans="1:13" ht="31.5">
      <c r="A87" s="31">
        <v>72</v>
      </c>
      <c r="B87" s="11" t="s">
        <v>209</v>
      </c>
      <c r="C87" s="12" t="s">
        <v>82</v>
      </c>
      <c r="D87" s="13">
        <v>690183000</v>
      </c>
      <c r="E87" s="13">
        <v>6975422.96</v>
      </c>
      <c r="F87" s="13">
        <v>6975422.96</v>
      </c>
      <c r="G87" s="13">
        <v>0</v>
      </c>
      <c r="H87" s="13">
        <v>697158422.96</v>
      </c>
      <c r="I87" s="4"/>
      <c r="J87" s="4"/>
      <c r="K87" s="4"/>
      <c r="L87" s="4"/>
      <c r="M87" s="4"/>
    </row>
    <row r="88" spans="1:13" ht="135" customHeight="1">
      <c r="A88" s="31">
        <v>73</v>
      </c>
      <c r="B88" s="17" t="s">
        <v>210</v>
      </c>
      <c r="C88" s="15" t="s">
        <v>83</v>
      </c>
      <c r="D88" s="16">
        <v>50296100</v>
      </c>
      <c r="E88" s="16">
        <v>0</v>
      </c>
      <c r="F88" s="16">
        <v>0</v>
      </c>
      <c r="G88" s="16">
        <v>0</v>
      </c>
      <c r="H88" s="16">
        <v>50296100</v>
      </c>
      <c r="I88" s="4"/>
      <c r="J88" s="4"/>
      <c r="K88" s="4"/>
      <c r="L88" s="4"/>
      <c r="M88" s="4"/>
    </row>
    <row r="89" spans="1:13" ht="86.25" customHeight="1">
      <c r="A89" s="31">
        <v>74</v>
      </c>
      <c r="B89" s="17" t="s">
        <v>211</v>
      </c>
      <c r="C89" s="15" t="s">
        <v>84</v>
      </c>
      <c r="D89" s="16">
        <v>2019100</v>
      </c>
      <c r="E89" s="16">
        <v>0</v>
      </c>
      <c r="F89" s="16">
        <v>0</v>
      </c>
      <c r="G89" s="16">
        <v>0</v>
      </c>
      <c r="H89" s="16">
        <v>2019100</v>
      </c>
      <c r="I89" s="4"/>
      <c r="J89" s="4"/>
      <c r="K89" s="4"/>
      <c r="L89" s="4"/>
      <c r="M89" s="4"/>
    </row>
    <row r="90" spans="1:13" ht="87.75" customHeight="1">
      <c r="A90" s="31">
        <v>75</v>
      </c>
      <c r="B90" s="17" t="s">
        <v>212</v>
      </c>
      <c r="C90" s="15" t="s">
        <v>85</v>
      </c>
      <c r="D90" s="16">
        <v>25700</v>
      </c>
      <c r="E90" s="16">
        <v>0</v>
      </c>
      <c r="F90" s="16">
        <v>0</v>
      </c>
      <c r="G90" s="16">
        <v>0</v>
      </c>
      <c r="H90" s="16">
        <v>25700</v>
      </c>
      <c r="I90" s="4"/>
      <c r="J90" s="4"/>
      <c r="K90" s="4"/>
      <c r="L90" s="4"/>
      <c r="M90" s="4"/>
    </row>
    <row r="91" spans="1:13" ht="236.25">
      <c r="A91" s="31">
        <v>76</v>
      </c>
      <c r="B91" s="17" t="s">
        <v>213</v>
      </c>
      <c r="C91" s="15" t="s">
        <v>86</v>
      </c>
      <c r="D91" s="16">
        <v>0</v>
      </c>
      <c r="E91" s="16">
        <v>6937500</v>
      </c>
      <c r="F91" s="16">
        <v>6937500</v>
      </c>
      <c r="G91" s="16">
        <v>0</v>
      </c>
      <c r="H91" s="16">
        <v>6937500</v>
      </c>
      <c r="I91" s="4"/>
      <c r="J91" s="4"/>
      <c r="K91" s="4"/>
      <c r="L91" s="4"/>
      <c r="M91" s="4"/>
    </row>
    <row r="92" spans="1:13" ht="220.5">
      <c r="A92" s="31">
        <v>77</v>
      </c>
      <c r="B92" s="17" t="s">
        <v>214</v>
      </c>
      <c r="C92" s="15" t="s">
        <v>87</v>
      </c>
      <c r="D92" s="16">
        <v>1988200</v>
      </c>
      <c r="E92" s="16">
        <v>0</v>
      </c>
      <c r="F92" s="16">
        <v>0</v>
      </c>
      <c r="G92" s="16">
        <v>0</v>
      </c>
      <c r="H92" s="16">
        <v>1988200</v>
      </c>
      <c r="I92" s="4"/>
      <c r="J92" s="4"/>
      <c r="K92" s="4"/>
      <c r="L92" s="4"/>
      <c r="M92" s="4"/>
    </row>
    <row r="93" spans="1:13" ht="141.75">
      <c r="A93" s="31">
        <v>78</v>
      </c>
      <c r="B93" s="17" t="s">
        <v>215</v>
      </c>
      <c r="C93" s="15" t="s">
        <v>88</v>
      </c>
      <c r="D93" s="16">
        <v>85348100</v>
      </c>
      <c r="E93" s="16">
        <v>0</v>
      </c>
      <c r="F93" s="16">
        <v>0</v>
      </c>
      <c r="G93" s="16">
        <v>0</v>
      </c>
      <c r="H93" s="16">
        <v>85348100</v>
      </c>
      <c r="I93" s="4"/>
      <c r="J93" s="4"/>
      <c r="K93" s="4"/>
      <c r="L93" s="4"/>
      <c r="M93" s="4"/>
    </row>
    <row r="94" spans="1:13" ht="126">
      <c r="A94" s="31">
        <v>79</v>
      </c>
      <c r="B94" s="17" t="s">
        <v>265</v>
      </c>
      <c r="C94" s="15" t="s">
        <v>89</v>
      </c>
      <c r="D94" s="16">
        <v>1510700</v>
      </c>
      <c r="E94" s="16">
        <v>0</v>
      </c>
      <c r="F94" s="16">
        <v>0</v>
      </c>
      <c r="G94" s="16">
        <v>0</v>
      </c>
      <c r="H94" s="16">
        <v>1510700</v>
      </c>
      <c r="I94" s="4"/>
      <c r="J94" s="4"/>
      <c r="K94" s="4"/>
      <c r="L94" s="4"/>
      <c r="M94" s="4"/>
    </row>
    <row r="95" spans="1:13" ht="141.75">
      <c r="A95" s="31">
        <v>80</v>
      </c>
      <c r="B95" s="17" t="s">
        <v>216</v>
      </c>
      <c r="C95" s="15" t="s">
        <v>90</v>
      </c>
      <c r="D95" s="16">
        <v>968400</v>
      </c>
      <c r="E95" s="16">
        <v>0</v>
      </c>
      <c r="F95" s="16">
        <v>0</v>
      </c>
      <c r="G95" s="16">
        <v>0</v>
      </c>
      <c r="H95" s="16">
        <v>968400</v>
      </c>
      <c r="I95" s="4"/>
      <c r="J95" s="4"/>
      <c r="K95" s="4"/>
      <c r="L95" s="4"/>
      <c r="M95" s="4"/>
    </row>
    <row r="96" spans="1:13" ht="63">
      <c r="A96" s="31">
        <v>81</v>
      </c>
      <c r="B96" s="14" t="s">
        <v>266</v>
      </c>
      <c r="C96" s="15" t="s">
        <v>91</v>
      </c>
      <c r="D96" s="16">
        <v>17100</v>
      </c>
      <c r="E96" s="16">
        <v>0</v>
      </c>
      <c r="F96" s="16">
        <v>0</v>
      </c>
      <c r="G96" s="16">
        <v>0</v>
      </c>
      <c r="H96" s="16">
        <v>17100</v>
      </c>
      <c r="I96" s="4"/>
      <c r="J96" s="4"/>
      <c r="K96" s="4"/>
      <c r="L96" s="4"/>
      <c r="M96" s="4"/>
    </row>
    <row r="97" spans="1:13" ht="126">
      <c r="A97" s="31">
        <v>82</v>
      </c>
      <c r="B97" s="17" t="s">
        <v>267</v>
      </c>
      <c r="C97" s="15" t="s">
        <v>92</v>
      </c>
      <c r="D97" s="16">
        <v>158891000</v>
      </c>
      <c r="E97" s="16">
        <v>0</v>
      </c>
      <c r="F97" s="16">
        <v>0</v>
      </c>
      <c r="G97" s="16">
        <v>0</v>
      </c>
      <c r="H97" s="16">
        <v>158891000</v>
      </c>
      <c r="I97" s="4"/>
      <c r="J97" s="4"/>
      <c r="K97" s="4"/>
      <c r="L97" s="4"/>
      <c r="M97" s="4"/>
    </row>
    <row r="98" spans="1:13" ht="138.75" customHeight="1">
      <c r="A98" s="31">
        <v>83</v>
      </c>
      <c r="B98" s="17" t="s">
        <v>268</v>
      </c>
      <c r="C98" s="15" t="s">
        <v>93</v>
      </c>
      <c r="D98" s="16">
        <v>2812400</v>
      </c>
      <c r="E98" s="16">
        <v>0</v>
      </c>
      <c r="F98" s="16">
        <v>0</v>
      </c>
      <c r="G98" s="16">
        <v>0</v>
      </c>
      <c r="H98" s="16">
        <v>2812400</v>
      </c>
      <c r="I98" s="4"/>
      <c r="J98" s="4"/>
      <c r="K98" s="4"/>
      <c r="L98" s="4"/>
      <c r="M98" s="4"/>
    </row>
    <row r="99" spans="1:13" ht="105.75" customHeight="1">
      <c r="A99" s="31">
        <v>84</v>
      </c>
      <c r="B99" s="17" t="s">
        <v>217</v>
      </c>
      <c r="C99" s="15" t="s">
        <v>94</v>
      </c>
      <c r="D99" s="16">
        <v>47005200</v>
      </c>
      <c r="E99" s="16">
        <v>0</v>
      </c>
      <c r="F99" s="16">
        <v>0</v>
      </c>
      <c r="G99" s="16">
        <v>0</v>
      </c>
      <c r="H99" s="16">
        <v>47005200</v>
      </c>
      <c r="I99" s="4"/>
      <c r="J99" s="4"/>
      <c r="K99" s="4"/>
      <c r="L99" s="4"/>
      <c r="M99" s="4"/>
    </row>
    <row r="100" spans="1:13" ht="119.25" customHeight="1">
      <c r="A100" s="31">
        <v>85</v>
      </c>
      <c r="B100" s="17" t="s">
        <v>218</v>
      </c>
      <c r="C100" s="15" t="s">
        <v>95</v>
      </c>
      <c r="D100" s="16">
        <v>11231900</v>
      </c>
      <c r="E100" s="16">
        <v>0</v>
      </c>
      <c r="F100" s="16">
        <v>0</v>
      </c>
      <c r="G100" s="16">
        <v>0</v>
      </c>
      <c r="H100" s="16">
        <v>11231900</v>
      </c>
      <c r="I100" s="4"/>
      <c r="J100" s="4"/>
      <c r="K100" s="4"/>
      <c r="L100" s="4"/>
      <c r="M100" s="4"/>
    </row>
    <row r="101" spans="1:13" ht="99.75" customHeight="1">
      <c r="A101" s="31">
        <v>86</v>
      </c>
      <c r="B101" s="17" t="s">
        <v>219</v>
      </c>
      <c r="C101" s="15" t="s">
        <v>96</v>
      </c>
      <c r="D101" s="16">
        <v>1030800</v>
      </c>
      <c r="E101" s="16">
        <v>0</v>
      </c>
      <c r="F101" s="16">
        <v>0</v>
      </c>
      <c r="G101" s="16">
        <v>0</v>
      </c>
      <c r="H101" s="16">
        <v>1030800</v>
      </c>
      <c r="I101" s="4"/>
      <c r="J101" s="4"/>
      <c r="K101" s="4"/>
      <c r="L101" s="4"/>
      <c r="M101" s="4"/>
    </row>
    <row r="102" spans="1:13" ht="186" customHeight="1">
      <c r="A102" s="31">
        <v>87</v>
      </c>
      <c r="B102" s="17" t="s">
        <v>220</v>
      </c>
      <c r="C102" s="15" t="s">
        <v>97</v>
      </c>
      <c r="D102" s="16">
        <v>364800</v>
      </c>
      <c r="E102" s="16">
        <v>0</v>
      </c>
      <c r="F102" s="16">
        <v>0</v>
      </c>
      <c r="G102" s="16">
        <v>0</v>
      </c>
      <c r="H102" s="16">
        <v>364800</v>
      </c>
      <c r="I102" s="4"/>
      <c r="J102" s="4"/>
      <c r="K102" s="4"/>
      <c r="L102" s="4"/>
      <c r="M102" s="4"/>
    </row>
    <row r="103" spans="1:13" ht="198.75" customHeight="1">
      <c r="A103" s="31">
        <v>88</v>
      </c>
      <c r="B103" s="17" t="s">
        <v>221</v>
      </c>
      <c r="C103" s="15" t="s">
        <v>98</v>
      </c>
      <c r="D103" s="16">
        <v>6500</v>
      </c>
      <c r="E103" s="16">
        <v>0</v>
      </c>
      <c r="F103" s="16">
        <v>0</v>
      </c>
      <c r="G103" s="16">
        <v>0</v>
      </c>
      <c r="H103" s="16">
        <v>6500</v>
      </c>
      <c r="I103" s="4"/>
      <c r="J103" s="4"/>
      <c r="K103" s="4"/>
      <c r="L103" s="4"/>
      <c r="M103" s="4"/>
    </row>
    <row r="104" spans="1:13" ht="121.5" customHeight="1">
      <c r="A104" s="31">
        <v>89</v>
      </c>
      <c r="B104" s="17" t="s">
        <v>222</v>
      </c>
      <c r="C104" s="15" t="s">
        <v>99</v>
      </c>
      <c r="D104" s="16">
        <v>33800</v>
      </c>
      <c r="E104" s="16">
        <v>0</v>
      </c>
      <c r="F104" s="16">
        <v>0</v>
      </c>
      <c r="G104" s="16">
        <v>0</v>
      </c>
      <c r="H104" s="16">
        <v>33800</v>
      </c>
      <c r="I104" s="4"/>
      <c r="J104" s="4"/>
      <c r="K104" s="4"/>
      <c r="L104" s="4"/>
      <c r="M104" s="4"/>
    </row>
    <row r="105" spans="1:13" ht="116.25" customHeight="1">
      <c r="A105" s="31">
        <v>90</v>
      </c>
      <c r="B105" s="17" t="s">
        <v>223</v>
      </c>
      <c r="C105" s="15" t="s">
        <v>100</v>
      </c>
      <c r="D105" s="16">
        <v>7300</v>
      </c>
      <c r="E105" s="16">
        <v>37922.96</v>
      </c>
      <c r="F105" s="16">
        <v>37922.96</v>
      </c>
      <c r="G105" s="16">
        <v>0</v>
      </c>
      <c r="H105" s="16">
        <v>45222.96</v>
      </c>
      <c r="I105" s="4"/>
      <c r="J105" s="4"/>
      <c r="K105" s="4"/>
      <c r="L105" s="4"/>
      <c r="M105" s="4"/>
    </row>
    <row r="106" spans="1:13" ht="117.75" customHeight="1">
      <c r="A106" s="31">
        <v>91</v>
      </c>
      <c r="B106" s="17" t="s">
        <v>224</v>
      </c>
      <c r="C106" s="15" t="s">
        <v>101</v>
      </c>
      <c r="D106" s="16">
        <v>100</v>
      </c>
      <c r="E106" s="16">
        <v>0</v>
      </c>
      <c r="F106" s="16">
        <v>0</v>
      </c>
      <c r="G106" s="16">
        <v>0</v>
      </c>
      <c r="H106" s="16">
        <v>100</v>
      </c>
      <c r="I106" s="4"/>
      <c r="J106" s="4"/>
      <c r="K106" s="4"/>
      <c r="L106" s="4"/>
      <c r="M106" s="4"/>
    </row>
    <row r="107" spans="1:13" ht="100.5" customHeight="1">
      <c r="A107" s="31">
        <v>92</v>
      </c>
      <c r="B107" s="17" t="s">
        <v>225</v>
      </c>
      <c r="C107" s="15" t="s">
        <v>102</v>
      </c>
      <c r="D107" s="16">
        <v>547200</v>
      </c>
      <c r="E107" s="16">
        <v>0</v>
      </c>
      <c r="F107" s="16">
        <v>0</v>
      </c>
      <c r="G107" s="16">
        <v>0</v>
      </c>
      <c r="H107" s="16">
        <v>547200</v>
      </c>
      <c r="I107" s="4"/>
      <c r="J107" s="4"/>
      <c r="K107" s="4"/>
      <c r="L107" s="4"/>
      <c r="M107" s="4"/>
    </row>
    <row r="108" spans="1:13" ht="104.25" customHeight="1">
      <c r="A108" s="31">
        <v>93</v>
      </c>
      <c r="B108" s="17" t="s">
        <v>226</v>
      </c>
      <c r="C108" s="15" t="s">
        <v>103</v>
      </c>
      <c r="D108" s="16">
        <v>503900</v>
      </c>
      <c r="E108" s="16">
        <v>0</v>
      </c>
      <c r="F108" s="16">
        <v>0</v>
      </c>
      <c r="G108" s="16">
        <v>0</v>
      </c>
      <c r="H108" s="16">
        <v>503900</v>
      </c>
      <c r="I108" s="4"/>
      <c r="J108" s="4"/>
      <c r="K108" s="4"/>
      <c r="L108" s="4"/>
      <c r="M108" s="4"/>
    </row>
    <row r="109" spans="1:13" ht="52.5" customHeight="1">
      <c r="A109" s="31">
        <v>94</v>
      </c>
      <c r="B109" s="14" t="s">
        <v>227</v>
      </c>
      <c r="C109" s="15" t="s">
        <v>104</v>
      </c>
      <c r="D109" s="16">
        <v>277200</v>
      </c>
      <c r="E109" s="16">
        <v>0</v>
      </c>
      <c r="F109" s="16">
        <v>0</v>
      </c>
      <c r="G109" s="16">
        <v>0</v>
      </c>
      <c r="H109" s="16">
        <v>277200</v>
      </c>
      <c r="I109" s="4"/>
      <c r="J109" s="4"/>
      <c r="K109" s="4"/>
      <c r="L109" s="4"/>
      <c r="M109" s="4"/>
    </row>
    <row r="110" spans="1:13" ht="135" customHeight="1">
      <c r="A110" s="31">
        <v>95</v>
      </c>
      <c r="B110" s="17" t="s">
        <v>228</v>
      </c>
      <c r="C110" s="15" t="s">
        <v>105</v>
      </c>
      <c r="D110" s="16">
        <v>23500</v>
      </c>
      <c r="E110" s="16">
        <v>0</v>
      </c>
      <c r="F110" s="16">
        <v>0</v>
      </c>
      <c r="G110" s="16">
        <v>0</v>
      </c>
      <c r="H110" s="16">
        <v>23500</v>
      </c>
      <c r="I110" s="4"/>
      <c r="J110" s="4"/>
      <c r="K110" s="4"/>
      <c r="L110" s="4"/>
      <c r="M110" s="4"/>
    </row>
    <row r="111" spans="1:13" ht="135" customHeight="1">
      <c r="A111" s="31">
        <v>96</v>
      </c>
      <c r="B111" s="17" t="s">
        <v>229</v>
      </c>
      <c r="C111" s="15" t="s">
        <v>106</v>
      </c>
      <c r="D111" s="16">
        <v>590500</v>
      </c>
      <c r="E111" s="16">
        <v>0</v>
      </c>
      <c r="F111" s="16">
        <v>0</v>
      </c>
      <c r="G111" s="16">
        <v>0</v>
      </c>
      <c r="H111" s="16">
        <v>590500</v>
      </c>
      <c r="I111" s="4"/>
      <c r="J111" s="4"/>
      <c r="K111" s="4"/>
      <c r="L111" s="4"/>
      <c r="M111" s="4"/>
    </row>
    <row r="112" spans="1:13" ht="72.75" customHeight="1">
      <c r="A112" s="31">
        <v>97</v>
      </c>
      <c r="B112" s="14" t="s">
        <v>230</v>
      </c>
      <c r="C112" s="15" t="s">
        <v>107</v>
      </c>
      <c r="D112" s="16">
        <v>1000</v>
      </c>
      <c r="E112" s="16">
        <v>0</v>
      </c>
      <c r="F112" s="16">
        <v>0</v>
      </c>
      <c r="G112" s="16">
        <v>0</v>
      </c>
      <c r="H112" s="16">
        <v>1000</v>
      </c>
      <c r="I112" s="4"/>
      <c r="J112" s="4"/>
      <c r="K112" s="4"/>
      <c r="L112" s="4"/>
      <c r="M112" s="4"/>
    </row>
    <row r="113" spans="1:13" ht="47.25">
      <c r="A113" s="31">
        <v>98</v>
      </c>
      <c r="B113" s="14" t="s">
        <v>231</v>
      </c>
      <c r="C113" s="15" t="s">
        <v>108</v>
      </c>
      <c r="D113" s="16">
        <v>20300</v>
      </c>
      <c r="E113" s="16">
        <v>0</v>
      </c>
      <c r="F113" s="16">
        <v>0</v>
      </c>
      <c r="G113" s="16">
        <v>0</v>
      </c>
      <c r="H113" s="16">
        <v>20300</v>
      </c>
      <c r="I113" s="4"/>
      <c r="J113" s="4"/>
      <c r="K113" s="4"/>
      <c r="L113" s="4"/>
      <c r="M113" s="4"/>
    </row>
    <row r="114" spans="1:13" ht="87.75" customHeight="1">
      <c r="A114" s="31">
        <v>99</v>
      </c>
      <c r="B114" s="17" t="s">
        <v>232</v>
      </c>
      <c r="C114" s="15" t="s">
        <v>109</v>
      </c>
      <c r="D114" s="16">
        <v>94300</v>
      </c>
      <c r="E114" s="16">
        <v>0</v>
      </c>
      <c r="F114" s="16">
        <v>0</v>
      </c>
      <c r="G114" s="16">
        <v>0</v>
      </c>
      <c r="H114" s="16">
        <v>94300</v>
      </c>
      <c r="I114" s="4"/>
      <c r="J114" s="4"/>
      <c r="K114" s="4"/>
      <c r="L114" s="4"/>
      <c r="M114" s="4"/>
    </row>
    <row r="115" spans="1:13" ht="86.25" customHeight="1">
      <c r="A115" s="31">
        <v>100</v>
      </c>
      <c r="B115" s="17" t="s">
        <v>233</v>
      </c>
      <c r="C115" s="15" t="s">
        <v>110</v>
      </c>
      <c r="D115" s="16">
        <v>460000</v>
      </c>
      <c r="E115" s="16">
        <v>0</v>
      </c>
      <c r="F115" s="16">
        <v>0</v>
      </c>
      <c r="G115" s="16">
        <v>0</v>
      </c>
      <c r="H115" s="16">
        <v>460000</v>
      </c>
      <c r="I115" s="4"/>
      <c r="J115" s="4"/>
      <c r="K115" s="4"/>
      <c r="L115" s="4"/>
      <c r="M115" s="4"/>
    </row>
    <row r="116" spans="1:13" ht="31.5">
      <c r="A116" s="31">
        <v>101</v>
      </c>
      <c r="B116" s="14" t="s">
        <v>234</v>
      </c>
      <c r="C116" s="15" t="s">
        <v>111</v>
      </c>
      <c r="D116" s="16">
        <v>412800</v>
      </c>
      <c r="E116" s="16">
        <v>0</v>
      </c>
      <c r="F116" s="16">
        <v>0</v>
      </c>
      <c r="G116" s="16">
        <v>0</v>
      </c>
      <c r="H116" s="16">
        <v>412800</v>
      </c>
      <c r="I116" s="4"/>
      <c r="J116" s="4"/>
      <c r="K116" s="4"/>
      <c r="L116" s="4"/>
      <c r="M116" s="4"/>
    </row>
    <row r="117" spans="1:13" ht="51" customHeight="1">
      <c r="A117" s="31">
        <v>102</v>
      </c>
      <c r="B117" s="14" t="s">
        <v>235</v>
      </c>
      <c r="C117" s="15" t="s">
        <v>112</v>
      </c>
      <c r="D117" s="16">
        <v>249600</v>
      </c>
      <c r="E117" s="16">
        <v>0</v>
      </c>
      <c r="F117" s="16">
        <v>0</v>
      </c>
      <c r="G117" s="16">
        <v>0</v>
      </c>
      <c r="H117" s="16">
        <v>249600</v>
      </c>
      <c r="I117" s="4"/>
      <c r="J117" s="4"/>
      <c r="K117" s="4"/>
      <c r="L117" s="4"/>
      <c r="M117" s="4"/>
    </row>
    <row r="118" spans="1:13" ht="31.5">
      <c r="A118" s="31">
        <v>103</v>
      </c>
      <c r="B118" s="14" t="s">
        <v>236</v>
      </c>
      <c r="C118" s="15" t="s">
        <v>113</v>
      </c>
      <c r="D118" s="16">
        <v>7300</v>
      </c>
      <c r="E118" s="16">
        <v>0</v>
      </c>
      <c r="F118" s="16">
        <v>0</v>
      </c>
      <c r="G118" s="16">
        <v>0</v>
      </c>
      <c r="H118" s="16">
        <v>7300</v>
      </c>
      <c r="I118" s="4"/>
      <c r="J118" s="4"/>
      <c r="K118" s="4"/>
      <c r="L118" s="4"/>
      <c r="M118" s="4"/>
    </row>
    <row r="119" spans="1:13" ht="52.5" customHeight="1">
      <c r="A119" s="31">
        <v>104</v>
      </c>
      <c r="B119" s="14" t="s">
        <v>237</v>
      </c>
      <c r="C119" s="15" t="s">
        <v>114</v>
      </c>
      <c r="D119" s="16">
        <v>17020100</v>
      </c>
      <c r="E119" s="16">
        <v>0</v>
      </c>
      <c r="F119" s="16">
        <v>0</v>
      </c>
      <c r="G119" s="16">
        <v>0</v>
      </c>
      <c r="H119" s="16">
        <v>17020100</v>
      </c>
      <c r="I119" s="4"/>
      <c r="J119" s="4"/>
      <c r="K119" s="4"/>
      <c r="L119" s="4"/>
      <c r="M119" s="4"/>
    </row>
    <row r="120" spans="1:13" ht="52.5" customHeight="1">
      <c r="A120" s="31">
        <v>105</v>
      </c>
      <c r="B120" s="14" t="s">
        <v>238</v>
      </c>
      <c r="C120" s="15" t="s">
        <v>115</v>
      </c>
      <c r="D120" s="16">
        <v>746000</v>
      </c>
      <c r="E120" s="16">
        <v>0</v>
      </c>
      <c r="F120" s="16">
        <v>0</v>
      </c>
      <c r="G120" s="16">
        <v>0</v>
      </c>
      <c r="H120" s="16">
        <v>746000</v>
      </c>
      <c r="I120" s="4"/>
      <c r="J120" s="4"/>
      <c r="K120" s="4"/>
      <c r="L120" s="4"/>
      <c r="M120" s="4"/>
    </row>
    <row r="121" spans="1:13" ht="70.5" customHeight="1">
      <c r="A121" s="31">
        <v>106</v>
      </c>
      <c r="B121" s="14" t="s">
        <v>239</v>
      </c>
      <c r="C121" s="15" t="s">
        <v>116</v>
      </c>
      <c r="D121" s="16">
        <v>130000</v>
      </c>
      <c r="E121" s="16">
        <v>0</v>
      </c>
      <c r="F121" s="16">
        <v>0</v>
      </c>
      <c r="G121" s="16">
        <v>0</v>
      </c>
      <c r="H121" s="16">
        <v>130000</v>
      </c>
      <c r="I121" s="4"/>
      <c r="J121" s="4"/>
      <c r="K121" s="4"/>
      <c r="L121" s="4"/>
      <c r="M121" s="4"/>
    </row>
    <row r="122" spans="1:13" ht="98.25" customHeight="1">
      <c r="A122" s="31">
        <v>107</v>
      </c>
      <c r="B122" s="17" t="s">
        <v>240</v>
      </c>
      <c r="C122" s="15" t="s">
        <v>117</v>
      </c>
      <c r="D122" s="16">
        <v>6468200</v>
      </c>
      <c r="E122" s="16">
        <v>0</v>
      </c>
      <c r="F122" s="16">
        <v>0</v>
      </c>
      <c r="G122" s="16">
        <v>0</v>
      </c>
      <c r="H122" s="16">
        <v>6468200</v>
      </c>
      <c r="I122" s="4"/>
      <c r="J122" s="4"/>
      <c r="K122" s="4"/>
      <c r="L122" s="4"/>
      <c r="M122" s="4"/>
    </row>
    <row r="123" spans="1:13" ht="84.75" customHeight="1">
      <c r="A123" s="31">
        <v>108</v>
      </c>
      <c r="B123" s="17" t="s">
        <v>241</v>
      </c>
      <c r="C123" s="15" t="s">
        <v>118</v>
      </c>
      <c r="D123" s="16">
        <v>114500</v>
      </c>
      <c r="E123" s="16">
        <v>0</v>
      </c>
      <c r="F123" s="16">
        <v>0</v>
      </c>
      <c r="G123" s="16">
        <v>0</v>
      </c>
      <c r="H123" s="16">
        <v>114500</v>
      </c>
      <c r="I123" s="4"/>
      <c r="J123" s="4"/>
      <c r="K123" s="4"/>
      <c r="L123" s="4"/>
      <c r="M123" s="4"/>
    </row>
    <row r="124" spans="1:13" ht="39" customHeight="1">
      <c r="A124" s="31">
        <v>109</v>
      </c>
      <c r="B124" s="14" t="s">
        <v>242</v>
      </c>
      <c r="C124" s="15" t="s">
        <v>119</v>
      </c>
      <c r="D124" s="16">
        <v>15000</v>
      </c>
      <c r="E124" s="16">
        <v>0</v>
      </c>
      <c r="F124" s="16">
        <v>0</v>
      </c>
      <c r="G124" s="16">
        <v>0</v>
      </c>
      <c r="H124" s="16">
        <v>15000</v>
      </c>
      <c r="I124" s="4"/>
      <c r="J124" s="4"/>
      <c r="K124" s="4"/>
      <c r="L124" s="4"/>
      <c r="M124" s="4"/>
    </row>
    <row r="125" spans="1:13" ht="33" customHeight="1">
      <c r="A125" s="31">
        <v>110</v>
      </c>
      <c r="B125" s="14" t="s">
        <v>243</v>
      </c>
      <c r="C125" s="15" t="s">
        <v>120</v>
      </c>
      <c r="D125" s="16">
        <v>300</v>
      </c>
      <c r="E125" s="16">
        <v>0</v>
      </c>
      <c r="F125" s="16">
        <v>0</v>
      </c>
      <c r="G125" s="16">
        <v>0</v>
      </c>
      <c r="H125" s="16">
        <v>300</v>
      </c>
      <c r="I125" s="4"/>
      <c r="J125" s="4"/>
      <c r="K125" s="4"/>
      <c r="L125" s="4"/>
      <c r="M125" s="4"/>
    </row>
    <row r="126" spans="1:13" ht="84" customHeight="1">
      <c r="A126" s="31">
        <v>111</v>
      </c>
      <c r="B126" s="17" t="s">
        <v>244</v>
      </c>
      <c r="C126" s="15" t="s">
        <v>121</v>
      </c>
      <c r="D126" s="16">
        <v>111000</v>
      </c>
      <c r="E126" s="16">
        <v>0</v>
      </c>
      <c r="F126" s="16">
        <v>0</v>
      </c>
      <c r="G126" s="16">
        <v>0</v>
      </c>
      <c r="H126" s="16">
        <v>111000</v>
      </c>
      <c r="I126" s="4"/>
      <c r="J126" s="4"/>
      <c r="K126" s="4"/>
      <c r="L126" s="4"/>
      <c r="M126" s="4"/>
    </row>
    <row r="127" spans="1:13" ht="135.75" customHeight="1">
      <c r="A127" s="31">
        <v>112</v>
      </c>
      <c r="B127" s="17" t="s">
        <v>245</v>
      </c>
      <c r="C127" s="15" t="s">
        <v>122</v>
      </c>
      <c r="D127" s="16">
        <v>529200</v>
      </c>
      <c r="E127" s="16">
        <v>0</v>
      </c>
      <c r="F127" s="16">
        <v>0</v>
      </c>
      <c r="G127" s="16">
        <v>0</v>
      </c>
      <c r="H127" s="16">
        <v>529200</v>
      </c>
      <c r="I127" s="4"/>
      <c r="J127" s="4"/>
      <c r="K127" s="4"/>
      <c r="L127" s="4"/>
      <c r="M127" s="4"/>
    </row>
    <row r="128" spans="1:13" ht="150.75" customHeight="1">
      <c r="A128" s="31">
        <v>113</v>
      </c>
      <c r="B128" s="17" t="s">
        <v>246</v>
      </c>
      <c r="C128" s="15" t="s">
        <v>123</v>
      </c>
      <c r="D128" s="16">
        <v>232599100</v>
      </c>
      <c r="E128" s="16">
        <v>0</v>
      </c>
      <c r="F128" s="16">
        <v>0</v>
      </c>
      <c r="G128" s="16">
        <v>0</v>
      </c>
      <c r="H128" s="16">
        <v>232599100</v>
      </c>
      <c r="I128" s="4"/>
      <c r="J128" s="4"/>
      <c r="K128" s="4"/>
      <c r="L128" s="4"/>
      <c r="M128" s="4"/>
    </row>
    <row r="129" spans="1:13" ht="100.5" customHeight="1">
      <c r="A129" s="31">
        <v>114</v>
      </c>
      <c r="B129" s="17" t="s">
        <v>247</v>
      </c>
      <c r="C129" s="15" t="s">
        <v>124</v>
      </c>
      <c r="D129" s="16">
        <v>4607500</v>
      </c>
      <c r="E129" s="16">
        <v>0</v>
      </c>
      <c r="F129" s="16">
        <v>0</v>
      </c>
      <c r="G129" s="16">
        <v>0</v>
      </c>
      <c r="H129" s="16">
        <v>4607500</v>
      </c>
      <c r="I129" s="4"/>
      <c r="J129" s="4"/>
      <c r="K129" s="4"/>
      <c r="L129" s="4"/>
      <c r="M129" s="4"/>
    </row>
    <row r="130" spans="1:13" ht="103.5" customHeight="1">
      <c r="A130" s="31">
        <v>115</v>
      </c>
      <c r="B130" s="17" t="s">
        <v>248</v>
      </c>
      <c r="C130" s="15" t="s">
        <v>125</v>
      </c>
      <c r="D130" s="16">
        <v>2669300</v>
      </c>
      <c r="E130" s="16">
        <v>0</v>
      </c>
      <c r="F130" s="16">
        <v>0</v>
      </c>
      <c r="G130" s="16">
        <v>0</v>
      </c>
      <c r="H130" s="16">
        <v>2669300</v>
      </c>
      <c r="I130" s="4"/>
      <c r="J130" s="4"/>
      <c r="K130" s="4"/>
      <c r="L130" s="4"/>
      <c r="M130" s="4"/>
    </row>
    <row r="131" spans="1:13" ht="84" customHeight="1">
      <c r="A131" s="31">
        <v>116</v>
      </c>
      <c r="B131" s="17" t="s">
        <v>249</v>
      </c>
      <c r="C131" s="15" t="s">
        <v>126</v>
      </c>
      <c r="D131" s="16">
        <v>3486400</v>
      </c>
      <c r="E131" s="16">
        <v>0</v>
      </c>
      <c r="F131" s="16">
        <v>0</v>
      </c>
      <c r="G131" s="16">
        <v>0</v>
      </c>
      <c r="H131" s="16">
        <v>3486400</v>
      </c>
      <c r="I131" s="4"/>
      <c r="J131" s="4"/>
      <c r="K131" s="4"/>
      <c r="L131" s="4"/>
      <c r="M131" s="4"/>
    </row>
    <row r="132" spans="1:13" ht="100.5" customHeight="1">
      <c r="A132" s="31">
        <v>117</v>
      </c>
      <c r="B132" s="17" t="s">
        <v>250</v>
      </c>
      <c r="C132" s="15" t="s">
        <v>127</v>
      </c>
      <c r="D132" s="16">
        <v>34448200</v>
      </c>
      <c r="E132" s="16">
        <v>0</v>
      </c>
      <c r="F132" s="16">
        <v>0</v>
      </c>
      <c r="G132" s="16">
        <v>0</v>
      </c>
      <c r="H132" s="16">
        <v>34448200</v>
      </c>
      <c r="I132" s="4"/>
      <c r="J132" s="4"/>
      <c r="K132" s="4"/>
      <c r="L132" s="4"/>
      <c r="M132" s="4"/>
    </row>
    <row r="133" spans="1:13" ht="87.75" customHeight="1">
      <c r="A133" s="31">
        <v>118</v>
      </c>
      <c r="B133" s="17" t="s">
        <v>251</v>
      </c>
      <c r="C133" s="15" t="s">
        <v>128</v>
      </c>
      <c r="D133" s="16">
        <v>960000</v>
      </c>
      <c r="E133" s="16">
        <v>0</v>
      </c>
      <c r="F133" s="16">
        <v>0</v>
      </c>
      <c r="G133" s="16">
        <v>0</v>
      </c>
      <c r="H133" s="16">
        <v>960000</v>
      </c>
      <c r="I133" s="4"/>
      <c r="J133" s="4"/>
      <c r="K133" s="4"/>
      <c r="L133" s="4"/>
      <c r="M133" s="4"/>
    </row>
    <row r="134" spans="1:13" ht="72.75" customHeight="1">
      <c r="A134" s="31">
        <v>119</v>
      </c>
      <c r="B134" s="17" t="s">
        <v>252</v>
      </c>
      <c r="C134" s="15" t="s">
        <v>129</v>
      </c>
      <c r="D134" s="16">
        <v>340100</v>
      </c>
      <c r="E134" s="16">
        <v>0</v>
      </c>
      <c r="F134" s="16">
        <v>0</v>
      </c>
      <c r="G134" s="16">
        <v>0</v>
      </c>
      <c r="H134" s="16">
        <v>340100</v>
      </c>
      <c r="I134" s="4"/>
      <c r="J134" s="4"/>
      <c r="K134" s="4"/>
      <c r="L134" s="4"/>
      <c r="M134" s="4"/>
    </row>
    <row r="135" spans="1:13" ht="95.25" customHeight="1">
      <c r="A135" s="31">
        <v>120</v>
      </c>
      <c r="B135" s="17" t="s">
        <v>253</v>
      </c>
      <c r="C135" s="15" t="s">
        <v>130</v>
      </c>
      <c r="D135" s="16">
        <v>8697600</v>
      </c>
      <c r="E135" s="16">
        <v>0</v>
      </c>
      <c r="F135" s="16">
        <v>0</v>
      </c>
      <c r="G135" s="16">
        <v>0</v>
      </c>
      <c r="H135" s="16">
        <v>8697600</v>
      </c>
      <c r="I135" s="4"/>
      <c r="J135" s="4"/>
      <c r="K135" s="4"/>
      <c r="L135" s="4"/>
      <c r="M135" s="4"/>
    </row>
    <row r="136" spans="1:13" ht="84.75" customHeight="1">
      <c r="A136" s="31">
        <v>121</v>
      </c>
      <c r="B136" s="17" t="s">
        <v>254</v>
      </c>
      <c r="C136" s="15" t="s">
        <v>131</v>
      </c>
      <c r="D136" s="16">
        <v>153900</v>
      </c>
      <c r="E136" s="16">
        <v>0</v>
      </c>
      <c r="F136" s="16">
        <v>0</v>
      </c>
      <c r="G136" s="16">
        <v>0</v>
      </c>
      <c r="H136" s="16">
        <v>153900</v>
      </c>
      <c r="I136" s="4"/>
      <c r="J136" s="4"/>
      <c r="K136" s="4"/>
      <c r="L136" s="4"/>
      <c r="M136" s="4"/>
    </row>
    <row r="137" spans="1:13" ht="81" customHeight="1">
      <c r="A137" s="31">
        <v>122</v>
      </c>
      <c r="B137" s="17" t="s">
        <v>255</v>
      </c>
      <c r="C137" s="15" t="s">
        <v>132</v>
      </c>
      <c r="D137" s="16">
        <v>10161900</v>
      </c>
      <c r="E137" s="16">
        <v>0</v>
      </c>
      <c r="F137" s="16">
        <v>0</v>
      </c>
      <c r="G137" s="16">
        <v>0</v>
      </c>
      <c r="H137" s="16">
        <v>10161900</v>
      </c>
      <c r="I137" s="4"/>
      <c r="J137" s="4"/>
      <c r="K137" s="4"/>
      <c r="L137" s="4"/>
      <c r="M137" s="4"/>
    </row>
    <row r="138" spans="1:13" ht="98.25" customHeight="1">
      <c r="A138" s="31">
        <v>123</v>
      </c>
      <c r="B138" s="17" t="s">
        <v>256</v>
      </c>
      <c r="C138" s="15" t="s">
        <v>133</v>
      </c>
      <c r="D138" s="16">
        <v>179900</v>
      </c>
      <c r="E138" s="16">
        <v>0</v>
      </c>
      <c r="F138" s="16">
        <v>0</v>
      </c>
      <c r="G138" s="16">
        <v>0</v>
      </c>
      <c r="H138" s="16">
        <v>179900</v>
      </c>
      <c r="I138" s="4"/>
      <c r="J138" s="4"/>
      <c r="K138" s="4"/>
      <c r="L138" s="4"/>
      <c r="M138" s="4"/>
    </row>
    <row r="139" spans="1:13" ht="15.75">
      <c r="A139" s="31">
        <v>124</v>
      </c>
      <c r="B139" s="11" t="s">
        <v>257</v>
      </c>
      <c r="C139" s="12" t="s">
        <v>134</v>
      </c>
      <c r="D139" s="13">
        <f>D140+D141+D142+D143</f>
        <v>168782500</v>
      </c>
      <c r="E139" s="13">
        <f>E140+E141+E142+E143</f>
        <v>0</v>
      </c>
      <c r="F139" s="13">
        <f>F140+F141+F142+F143</f>
        <v>0</v>
      </c>
      <c r="G139" s="13">
        <f>G140+G141+G142+G143</f>
        <v>0</v>
      </c>
      <c r="H139" s="13">
        <f>H140+H141+H142+H143</f>
        <v>168782500</v>
      </c>
      <c r="I139" s="4"/>
      <c r="J139" s="4"/>
      <c r="K139" s="4"/>
      <c r="L139" s="4"/>
      <c r="M139" s="4"/>
    </row>
    <row r="140" spans="1:13" ht="74.25" customHeight="1">
      <c r="A140" s="31">
        <v>125</v>
      </c>
      <c r="B140" s="14" t="s">
        <v>258</v>
      </c>
      <c r="C140" s="15" t="s">
        <v>135</v>
      </c>
      <c r="D140" s="16">
        <v>16103300</v>
      </c>
      <c r="E140" s="16">
        <v>0</v>
      </c>
      <c r="F140" s="16">
        <v>0</v>
      </c>
      <c r="G140" s="16">
        <v>0</v>
      </c>
      <c r="H140" s="16">
        <v>16103300</v>
      </c>
      <c r="I140" s="4"/>
      <c r="J140" s="4"/>
      <c r="K140" s="4"/>
      <c r="L140" s="4"/>
      <c r="M140" s="4"/>
    </row>
    <row r="141" spans="1:13" ht="69" customHeight="1">
      <c r="A141" s="31">
        <v>126</v>
      </c>
      <c r="B141" s="14" t="s">
        <v>259</v>
      </c>
      <c r="C141" s="15" t="s">
        <v>136</v>
      </c>
      <c r="D141" s="16">
        <v>152636000</v>
      </c>
      <c r="E141" s="16">
        <v>0</v>
      </c>
      <c r="F141" s="16">
        <v>0</v>
      </c>
      <c r="G141" s="16">
        <v>0</v>
      </c>
      <c r="H141" s="16">
        <v>152636000</v>
      </c>
      <c r="I141" s="4"/>
      <c r="J141" s="4"/>
      <c r="K141" s="4"/>
      <c r="L141" s="4"/>
      <c r="M141" s="4"/>
    </row>
    <row r="142" spans="1:13" ht="53.25" customHeight="1">
      <c r="A142" s="31">
        <v>127</v>
      </c>
      <c r="B142" s="14" t="s">
        <v>260</v>
      </c>
      <c r="C142" s="15" t="s">
        <v>137</v>
      </c>
      <c r="D142" s="16">
        <v>0</v>
      </c>
      <c r="E142" s="16">
        <v>43200</v>
      </c>
      <c r="F142" s="16">
        <v>43200</v>
      </c>
      <c r="G142" s="16">
        <v>0</v>
      </c>
      <c r="H142" s="16">
        <v>43200</v>
      </c>
      <c r="I142" s="4"/>
      <c r="J142" s="4"/>
      <c r="K142" s="4"/>
      <c r="L142" s="4"/>
      <c r="M142" s="4"/>
    </row>
    <row r="143" spans="1:13" ht="33.75" customHeight="1">
      <c r="A143" s="31">
        <v>128</v>
      </c>
      <c r="B143" s="14" t="s">
        <v>261</v>
      </c>
      <c r="C143" s="15" t="s">
        <v>138</v>
      </c>
      <c r="D143" s="16">
        <v>43200</v>
      </c>
      <c r="E143" s="16">
        <v>-43200</v>
      </c>
      <c r="F143" s="16">
        <v>-43200</v>
      </c>
      <c r="G143" s="16">
        <v>0</v>
      </c>
      <c r="H143" s="16">
        <v>0</v>
      </c>
      <c r="I143" s="4"/>
      <c r="J143" s="4"/>
      <c r="K143" s="4"/>
      <c r="L143" s="4"/>
      <c r="M143" s="4"/>
    </row>
    <row r="144" spans="1:13" ht="15.75">
      <c r="A144" s="31">
        <v>129</v>
      </c>
      <c r="B144" s="11" t="s">
        <v>262</v>
      </c>
      <c r="C144" s="12" t="s">
        <v>139</v>
      </c>
      <c r="D144" s="13">
        <f>D145+D146</f>
        <v>1490200</v>
      </c>
      <c r="E144" s="13">
        <f>E145+E146</f>
        <v>65000</v>
      </c>
      <c r="F144" s="13">
        <f>F145+F146</f>
        <v>65000</v>
      </c>
      <c r="G144" s="13">
        <f>G145+G146</f>
        <v>0</v>
      </c>
      <c r="H144" s="13">
        <f>H145+H146</f>
        <v>1555200</v>
      </c>
      <c r="I144" s="4"/>
      <c r="J144" s="4"/>
      <c r="K144" s="4"/>
      <c r="L144" s="4"/>
      <c r="M144" s="4"/>
    </row>
    <row r="145" spans="1:13" ht="15.75">
      <c r="A145" s="31">
        <v>130</v>
      </c>
      <c r="B145" s="14" t="s">
        <v>263</v>
      </c>
      <c r="C145" s="15" t="s">
        <v>140</v>
      </c>
      <c r="D145" s="16">
        <v>0</v>
      </c>
      <c r="E145" s="16">
        <v>65000</v>
      </c>
      <c r="F145" s="16">
        <v>65000</v>
      </c>
      <c r="G145" s="16">
        <v>0</v>
      </c>
      <c r="H145" s="16">
        <v>65000</v>
      </c>
      <c r="I145" s="4"/>
      <c r="J145" s="4"/>
      <c r="K145" s="4"/>
      <c r="L145" s="4"/>
      <c r="M145" s="4"/>
    </row>
    <row r="146" spans="1:13" ht="15.75">
      <c r="A146" s="31">
        <v>131</v>
      </c>
      <c r="B146" s="14" t="s">
        <v>263</v>
      </c>
      <c r="C146" s="15" t="s">
        <v>141</v>
      </c>
      <c r="D146" s="16">
        <v>1490200</v>
      </c>
      <c r="E146" s="16">
        <v>0</v>
      </c>
      <c r="F146" s="16">
        <v>0</v>
      </c>
      <c r="G146" s="16">
        <v>0</v>
      </c>
      <c r="H146" s="16">
        <v>1490200</v>
      </c>
      <c r="I146" s="4"/>
      <c r="J146" s="4"/>
      <c r="K146" s="4"/>
      <c r="L146" s="4"/>
      <c r="M146" s="4"/>
    </row>
    <row r="147" spans="1:14" ht="15.75">
      <c r="A147" s="32" t="s">
        <v>142</v>
      </c>
      <c r="B147" s="29"/>
      <c r="C147" s="28"/>
      <c r="D147" s="13" t="e">
        <f>D144+D69+D16</f>
        <v>#REF!</v>
      </c>
      <c r="E147" s="13" t="e">
        <f>E144+E69+E16</f>
        <v>#REF!</v>
      </c>
      <c r="F147" s="13" t="e">
        <f>F144+F69+F16</f>
        <v>#REF!</v>
      </c>
      <c r="G147" s="13" t="e">
        <f>G144+G69+G16</f>
        <v>#REF!</v>
      </c>
      <c r="H147" s="13">
        <f>H144+H69+H16</f>
        <v>2754441968.8100004</v>
      </c>
      <c r="I147" s="4"/>
      <c r="J147" s="4"/>
      <c r="K147" s="4"/>
      <c r="L147" s="4"/>
      <c r="M147" s="4"/>
      <c r="N147" s="4"/>
    </row>
    <row r="148" spans="2:14" ht="15.75">
      <c r="B148" s="22"/>
      <c r="C148" s="23"/>
      <c r="D148" s="24"/>
      <c r="E148" s="24"/>
      <c r="F148" s="24"/>
      <c r="G148" s="24"/>
      <c r="H148" s="24"/>
      <c r="I148" s="4"/>
      <c r="J148" s="4"/>
      <c r="K148" s="4"/>
      <c r="L148" s="4"/>
      <c r="M148" s="4"/>
      <c r="N148" s="4"/>
    </row>
    <row r="149" spans="2:12" ht="15.75">
      <c r="B149" s="34"/>
      <c r="C149" s="34"/>
      <c r="D149" s="34"/>
      <c r="E149" s="35"/>
      <c r="F149" s="35"/>
      <c r="G149" s="35"/>
      <c r="H149" s="25"/>
      <c r="I149" s="4"/>
      <c r="J149" s="4"/>
      <c r="K149" s="4"/>
      <c r="L149" s="4"/>
    </row>
  </sheetData>
  <sheetProtection/>
  <mergeCells count="13">
    <mergeCell ref="B149:D149"/>
    <mergeCell ref="E149:G149"/>
    <mergeCell ref="B7:H7"/>
    <mergeCell ref="B13:B14"/>
    <mergeCell ref="C13:C14"/>
    <mergeCell ref="D13:D14"/>
    <mergeCell ref="H13:H14"/>
    <mergeCell ref="A8:H8"/>
    <mergeCell ref="A13:A14"/>
    <mergeCell ref="E13:E14"/>
    <mergeCell ref="A12:H12"/>
    <mergeCell ref="A9:H9"/>
    <mergeCell ref="A10:H10"/>
  </mergeCells>
  <printOptions/>
  <pageMargins left="0.7874015748031497" right="0.5905511811023623" top="0.5905511811023623" bottom="0.5905511811023623" header="0.3937007874015748" footer="0.3937007874015748"/>
  <pageSetup fitToHeight="0" fitToWidth="1" horizontalDpi="600" verticalDpi="600" orientation="portrait" paperSize="9" scale="58"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Pikalova</cp:lastModifiedBy>
  <cp:lastPrinted>2010-05-06T07:24:57Z</cp:lastPrinted>
  <dcterms:created xsi:type="dcterms:W3CDTF">2010-05-04T07:59:52Z</dcterms:created>
  <dcterms:modified xsi:type="dcterms:W3CDTF">2010-07-01T09:17:42Z</dcterms:modified>
  <cp:category/>
  <cp:version/>
  <cp:contentType/>
  <cp:contentStatus/>
</cp:coreProperties>
</file>